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8835" activeTab="3"/>
  </bookViews>
  <sheets>
    <sheet name="РСУ" sheetId="1" r:id="rId1"/>
    <sheet name="ССД" sheetId="2" r:id="rId2"/>
    <sheet name="СТУ" sheetId="3" r:id="rId3"/>
    <sheet name="ЭТУ" sheetId="4" r:id="rId4"/>
  </sheets>
  <definedNames/>
  <calcPr fullCalcOnLoad="1"/>
</workbook>
</file>

<file path=xl/sharedStrings.xml><?xml version="1.0" encoding="utf-8"?>
<sst xmlns="http://schemas.openxmlformats.org/spreadsheetml/2006/main" count="844" uniqueCount="409">
  <si>
    <t>Заявка на приобретение материалов РСУ   на 2014 г</t>
  </si>
  <si>
    <t>Наименование материалов</t>
  </si>
  <si>
    <t>Количество</t>
  </si>
  <si>
    <t>№</t>
  </si>
  <si>
    <t xml:space="preserve">Доска обрезная     50*50 </t>
  </si>
  <si>
    <t xml:space="preserve">Доска обрезная     40*50 </t>
  </si>
  <si>
    <t xml:space="preserve">Доска обрезная     30*150 </t>
  </si>
  <si>
    <t xml:space="preserve">Доска  обрезная   25*150 </t>
  </si>
  <si>
    <t xml:space="preserve"> Доска не обрезная </t>
  </si>
  <si>
    <t xml:space="preserve"> Брус   50*50</t>
  </si>
  <si>
    <t xml:space="preserve"> Брус     100*100</t>
  </si>
  <si>
    <t xml:space="preserve"> Дверное полотно 800мм</t>
  </si>
  <si>
    <t xml:space="preserve"> Дверное полотно 400мм</t>
  </si>
  <si>
    <t xml:space="preserve"> Фанера </t>
  </si>
  <si>
    <t>Гипсокартон 1250*2500</t>
  </si>
  <si>
    <t xml:space="preserve">  ГВЛ 12,5 мм</t>
  </si>
  <si>
    <t xml:space="preserve">  ЦСП 10 мм</t>
  </si>
  <si>
    <t xml:space="preserve"> Профлист</t>
  </si>
  <si>
    <t xml:space="preserve"> Рубероид     </t>
  </si>
  <si>
    <t xml:space="preserve">  Урса  плита (минвата)</t>
  </si>
  <si>
    <t xml:space="preserve"> Биполь  ТПП "Технониколь"</t>
  </si>
  <si>
    <t xml:space="preserve">  Биполь ТКП     " Технониколь" </t>
  </si>
  <si>
    <t xml:space="preserve">  Мастика    " Технониколь "</t>
  </si>
  <si>
    <t xml:space="preserve">  Лист 2 ст. металл</t>
  </si>
  <si>
    <t xml:space="preserve">   Полоса 40*40</t>
  </si>
  <si>
    <t xml:space="preserve">  Арматура 12</t>
  </si>
  <si>
    <t xml:space="preserve">  Арматура 10</t>
  </si>
  <si>
    <t xml:space="preserve">  Кирпич</t>
  </si>
  <si>
    <t xml:space="preserve">   ДСП  16 мм</t>
  </si>
  <si>
    <t xml:space="preserve"> Шифер 8 волновой </t>
  </si>
  <si>
    <t xml:space="preserve"> Стекло </t>
  </si>
  <si>
    <t xml:space="preserve">  Проволока вязальная  1,2 мм</t>
  </si>
  <si>
    <t xml:space="preserve"> Сетка кладочная </t>
  </si>
  <si>
    <t>Электроды  ОК 46-  4  мм</t>
  </si>
  <si>
    <t>Электроды  ОК 46-  3  мм</t>
  </si>
  <si>
    <t xml:space="preserve">Пена монтажная </t>
  </si>
  <si>
    <t xml:space="preserve">Очиститель пены </t>
  </si>
  <si>
    <t xml:space="preserve"> Гвоздь 4*100</t>
  </si>
  <si>
    <t xml:space="preserve"> Гвоздь 5*150</t>
  </si>
  <si>
    <t xml:space="preserve"> Гвоздь 6*200</t>
  </si>
  <si>
    <t xml:space="preserve"> Гвоздь  3,5 *90</t>
  </si>
  <si>
    <t xml:space="preserve"> Гвоздь  4 * 120 </t>
  </si>
  <si>
    <t xml:space="preserve"> Гвоздь   3*80</t>
  </si>
  <si>
    <t xml:space="preserve">  Гвоздь 70 мм</t>
  </si>
  <si>
    <t xml:space="preserve"> Дюбель с шурупом 8*100</t>
  </si>
  <si>
    <t xml:space="preserve"> Дюбель с шурупом 8*120 </t>
  </si>
  <si>
    <t xml:space="preserve">  Саморез   3,5 * 35</t>
  </si>
  <si>
    <t xml:space="preserve">  Саморез   4,2 * 76</t>
  </si>
  <si>
    <t xml:space="preserve">  Саморез    6*8</t>
  </si>
  <si>
    <t xml:space="preserve">  Саморез    4,2*16</t>
  </si>
  <si>
    <t xml:space="preserve">  Саморез     4,2 * 13</t>
  </si>
  <si>
    <t xml:space="preserve"> Саморез по дереву  3,9 *65</t>
  </si>
  <si>
    <t>Дюбель  ГКЛ 6*40 ( 200шт)</t>
  </si>
  <si>
    <t xml:space="preserve"> Ящик почтовый 4х секционный</t>
  </si>
  <si>
    <t xml:space="preserve"> Линолиум</t>
  </si>
  <si>
    <t xml:space="preserve">   Цемент </t>
  </si>
  <si>
    <t xml:space="preserve">  Ровнитель пола</t>
  </si>
  <si>
    <t xml:space="preserve"> Клей для плитки </t>
  </si>
  <si>
    <t xml:space="preserve"> Шпатлевка  Петромикс  ШГУ</t>
  </si>
  <si>
    <t xml:space="preserve"> Гипс строительный ( алебастр )</t>
  </si>
  <si>
    <t xml:space="preserve">  Мел строительный </t>
  </si>
  <si>
    <t xml:space="preserve">  Краска  Эмаль ПФ 115 белая </t>
  </si>
  <si>
    <t xml:space="preserve"> Краска   Эмаль  ПФ 266 ж/ коричн</t>
  </si>
  <si>
    <t xml:space="preserve"> Краска  ВД-АК Фасадная </t>
  </si>
  <si>
    <t xml:space="preserve"> Олифа " Оксоль" </t>
  </si>
  <si>
    <t xml:space="preserve"> Плитка  пола типа "Керамогранит "</t>
  </si>
  <si>
    <t xml:space="preserve"> Плитка облицовочная (  для стен  )</t>
  </si>
  <si>
    <t xml:space="preserve">Грунтовка </t>
  </si>
  <si>
    <t>Уайт спирит</t>
  </si>
  <si>
    <t xml:space="preserve"> Клей ПВА</t>
  </si>
  <si>
    <t>Краска В/ эмульсонная (потолок)</t>
  </si>
  <si>
    <t xml:space="preserve"> Краска в/ эмульсионная ( стены)</t>
  </si>
  <si>
    <t xml:space="preserve"> Клей полимерный (герметик )</t>
  </si>
  <si>
    <t xml:space="preserve"> Клей обойный</t>
  </si>
  <si>
    <t xml:space="preserve"> Обои </t>
  </si>
  <si>
    <t xml:space="preserve">Затирка швов </t>
  </si>
  <si>
    <t xml:space="preserve"> Жидкое стекло </t>
  </si>
  <si>
    <t xml:space="preserve">  Жидкие гвозди</t>
  </si>
  <si>
    <t xml:space="preserve">Петля ввертная </t>
  </si>
  <si>
    <t xml:space="preserve"> Механизм ( замок к петле )</t>
  </si>
  <si>
    <t>Планка ( к механизму)</t>
  </si>
  <si>
    <t>Ручка  (к механизму)</t>
  </si>
  <si>
    <t>Винт  ( к механизму )</t>
  </si>
  <si>
    <t>Наносил Антиконденсат</t>
  </si>
  <si>
    <t xml:space="preserve"> Наносил Фасад</t>
  </si>
  <si>
    <t>Колер паста № 2</t>
  </si>
  <si>
    <t>Колер паста   №10,2</t>
  </si>
  <si>
    <t>Колер паста     № 12</t>
  </si>
  <si>
    <t>Колер паста     № 14</t>
  </si>
  <si>
    <t>Колер паста    № 16</t>
  </si>
  <si>
    <t>Колер паста № 8,2</t>
  </si>
  <si>
    <t>м3</t>
  </si>
  <si>
    <t>шт</t>
  </si>
  <si>
    <t>листов</t>
  </si>
  <si>
    <t>рулонов</t>
  </si>
  <si>
    <t>м2</t>
  </si>
  <si>
    <t>кг</t>
  </si>
  <si>
    <t>л</t>
  </si>
  <si>
    <t>Уголок 35</t>
  </si>
  <si>
    <t>Уголок 45</t>
  </si>
  <si>
    <t>уголок 50</t>
  </si>
  <si>
    <t>Лист ст. 6 мм.</t>
  </si>
  <si>
    <t>Лист ст. 4 мм.</t>
  </si>
  <si>
    <t>т</t>
  </si>
  <si>
    <t>Пистолет для пены</t>
  </si>
  <si>
    <t>Пистолет для герметика</t>
  </si>
  <si>
    <t>Сварочный трансформатор + вилка</t>
  </si>
  <si>
    <t>Полотно для электролобзика</t>
  </si>
  <si>
    <t>Шнур разметочный</t>
  </si>
  <si>
    <t>Замок навесной</t>
  </si>
  <si>
    <t>Бита</t>
  </si>
  <si>
    <t>Напильник</t>
  </si>
  <si>
    <t>Сверло по дереву 10 мм.</t>
  </si>
  <si>
    <t>Сверло 3 мм.</t>
  </si>
  <si>
    <t>Сверло 4 мм.</t>
  </si>
  <si>
    <t>Сверло 3,2 мм.</t>
  </si>
  <si>
    <t>Сверло 3,5 мм.</t>
  </si>
  <si>
    <t>Сверло 3,1 мм.</t>
  </si>
  <si>
    <t>Сверло 2,9 мм.</t>
  </si>
  <si>
    <t>Скотч алюминевый</t>
  </si>
  <si>
    <t>Скотч малярный</t>
  </si>
  <si>
    <t xml:space="preserve">Лом строительный </t>
  </si>
  <si>
    <t>Гвоздодер</t>
  </si>
  <si>
    <t>Плоскогубцы</t>
  </si>
  <si>
    <t>Стаместка в комплекте</t>
  </si>
  <si>
    <t>Бур по бетону (разные)</t>
  </si>
  <si>
    <t>Круг отрезной (разные)</t>
  </si>
  <si>
    <t>Стеклорез</t>
  </si>
  <si>
    <t>Степлер мебельный</t>
  </si>
  <si>
    <t>Ножовка по дереву</t>
  </si>
  <si>
    <t>Ножовка по металлу</t>
  </si>
  <si>
    <t>Топор</t>
  </si>
  <si>
    <t>Рубанок</t>
  </si>
  <si>
    <t>Кисти малярные (разные)</t>
  </si>
  <si>
    <t>Валики малярные (разные)</t>
  </si>
  <si>
    <t>Шпатель (разные)</t>
  </si>
  <si>
    <t>Рулетка</t>
  </si>
  <si>
    <t>Кельма штукатурная</t>
  </si>
  <si>
    <t>Кельма каменщика</t>
  </si>
  <si>
    <t>Терка полиуретановая</t>
  </si>
  <si>
    <t>Перфоратор</t>
  </si>
  <si>
    <t>Шуруповерт</t>
  </si>
  <si>
    <t>Ручная циркулярка</t>
  </si>
  <si>
    <t>Лобзик</t>
  </si>
  <si>
    <t>УШМ</t>
  </si>
  <si>
    <t>ИТОГО:</t>
  </si>
  <si>
    <t>Молоток</t>
  </si>
  <si>
    <t>5 2830 88,46</t>
  </si>
  <si>
    <t>Сумма</t>
  </si>
  <si>
    <t>Цена</t>
  </si>
  <si>
    <t>Еденица</t>
  </si>
  <si>
    <t>измерения</t>
  </si>
  <si>
    <t>Примичание</t>
  </si>
  <si>
    <t>Заявка на приобретение материалов ССД   на 2014 г</t>
  </si>
  <si>
    <t>Наименование</t>
  </si>
  <si>
    <t>К-во</t>
  </si>
  <si>
    <t>Единица измерения</t>
  </si>
  <si>
    <t>Порошок</t>
  </si>
  <si>
    <t>Чистящее (пемолюкс)</t>
  </si>
  <si>
    <t>Веник</t>
  </si>
  <si>
    <t>Полотно нетканое</t>
  </si>
  <si>
    <t>м.п.</t>
  </si>
  <si>
    <t>Мешки для мусора (120 л.)</t>
  </si>
  <si>
    <t>Средство для стекл</t>
  </si>
  <si>
    <t>Белизна</t>
  </si>
  <si>
    <t>л.</t>
  </si>
  <si>
    <t>Замок контрольный</t>
  </si>
  <si>
    <t>Ручка скоба</t>
  </si>
  <si>
    <t>Пружина</t>
  </si>
  <si>
    <t>Метла с черенком</t>
  </si>
  <si>
    <t>Лопата снеговая с черенком</t>
  </si>
  <si>
    <t>Грабли с черенком</t>
  </si>
  <si>
    <t>Совки</t>
  </si>
  <si>
    <t>Шпатель</t>
  </si>
  <si>
    <t>Ведра</t>
  </si>
  <si>
    <t>Цетка для подметания</t>
  </si>
  <si>
    <t>Ледорубы с черенком</t>
  </si>
  <si>
    <t>Лопата штыковая с черенком</t>
  </si>
  <si>
    <t>Лопата совковая с черенком</t>
  </si>
  <si>
    <t xml:space="preserve">   Итого НДС</t>
  </si>
  <si>
    <t>Итого с НДС</t>
  </si>
  <si>
    <t>Охрана труда 2014</t>
  </si>
  <si>
    <t>Мыло туалетное</t>
  </si>
  <si>
    <t>Перчатки рез.</t>
  </si>
  <si>
    <t>пар</t>
  </si>
  <si>
    <t>Перчатки х/б</t>
  </si>
  <si>
    <t>Перчатки нитриловые</t>
  </si>
  <si>
    <t>Рефтамид</t>
  </si>
  <si>
    <t>Распиратор</t>
  </si>
  <si>
    <t>Заявка на приобретение материалов СТУ   на 2014 г</t>
  </si>
  <si>
    <t>комплекс общежитий</t>
  </si>
  <si>
    <t xml:space="preserve">Переход на чугун 100 </t>
  </si>
  <si>
    <t>Запорная арматура (для бочков)</t>
  </si>
  <si>
    <t xml:space="preserve">Муфта 110 ПП </t>
  </si>
  <si>
    <t xml:space="preserve">Шланг д/душа </t>
  </si>
  <si>
    <t xml:space="preserve">Отвод 110*45 ПП </t>
  </si>
  <si>
    <t xml:space="preserve">Подводка гибкая </t>
  </si>
  <si>
    <t xml:space="preserve">Труба 110*2,8*2000 </t>
  </si>
  <si>
    <t>Смеситель кухонный</t>
  </si>
  <si>
    <t xml:space="preserve">Тройник 110*110*45 ПП </t>
  </si>
  <si>
    <t xml:space="preserve">Переход на чугун 120*110 </t>
  </si>
  <si>
    <t>Лейка душевая</t>
  </si>
  <si>
    <t>Итого:</t>
  </si>
  <si>
    <t xml:space="preserve">Заглушка ½ н.р.латунь </t>
  </si>
  <si>
    <t>Итого НДС</t>
  </si>
  <si>
    <t xml:space="preserve">Сгон б/к Ду20 </t>
  </si>
  <si>
    <t xml:space="preserve">Муфта Ду20 </t>
  </si>
  <si>
    <t xml:space="preserve">Контргайка Ду20 </t>
  </si>
  <si>
    <t xml:space="preserve">Сгон б/к Ду25 </t>
  </si>
  <si>
    <t>Заявка на материал Охрана труда 2014</t>
  </si>
  <si>
    <t xml:space="preserve">Муфта Ду25 </t>
  </si>
  <si>
    <t xml:space="preserve">Контргайка Ду25 </t>
  </si>
  <si>
    <t>Молоко</t>
  </si>
  <si>
    <t xml:space="preserve">Резьбы Ду25 </t>
  </si>
  <si>
    <t xml:space="preserve">Резьба Ду15 </t>
  </si>
  <si>
    <t xml:space="preserve">Резьба Ду120 </t>
  </si>
  <si>
    <t>Угольник соед. Ду20</t>
  </si>
  <si>
    <t xml:space="preserve">Угольник соед. Ду25 </t>
  </si>
  <si>
    <t xml:space="preserve">Муфта Ду32 </t>
  </si>
  <si>
    <t xml:space="preserve">Угольник соед. Ду32 </t>
  </si>
  <si>
    <t xml:space="preserve">Американка Ду20*1/2 </t>
  </si>
  <si>
    <t xml:space="preserve">Американка Ду25*3/4 </t>
  </si>
  <si>
    <t xml:space="preserve">Набор клуппов </t>
  </si>
  <si>
    <t xml:space="preserve">Кран 80Ру16 </t>
  </si>
  <si>
    <t xml:space="preserve">Кран 100Ру16 </t>
  </si>
  <si>
    <t xml:space="preserve">Пробка радиаторная </t>
  </si>
  <si>
    <t xml:space="preserve">Заглушка Ду20 в.р </t>
  </si>
  <si>
    <t xml:space="preserve">Заглушка Ду20 н.р </t>
  </si>
  <si>
    <t xml:space="preserve">Прокладка Ду50 </t>
  </si>
  <si>
    <t xml:space="preserve">Прокладка Ду80 </t>
  </si>
  <si>
    <t xml:space="preserve">Прокладка Ду100 </t>
  </si>
  <si>
    <t xml:space="preserve">Фланец Ду50 </t>
  </si>
  <si>
    <t xml:space="preserve">Фланец Ду80 </t>
  </si>
  <si>
    <t xml:space="preserve">Фланец Ду100 </t>
  </si>
  <si>
    <t xml:space="preserve">Шпилька с гайками </t>
  </si>
  <si>
    <t>Лопата садовая</t>
  </si>
  <si>
    <t xml:space="preserve">Лопата штыковая </t>
  </si>
  <si>
    <t xml:space="preserve">Мешки д/мусора 120л. </t>
  </si>
  <si>
    <t xml:space="preserve">Лента фум </t>
  </si>
  <si>
    <t xml:space="preserve">Лен сантех. </t>
  </si>
  <si>
    <t xml:space="preserve">Отвод Ду108*4 </t>
  </si>
  <si>
    <t xml:space="preserve">Отвод Ду89*3,5 </t>
  </si>
  <si>
    <t xml:space="preserve">Кран Ду15 </t>
  </si>
  <si>
    <t xml:space="preserve">Кран Ду20 </t>
  </si>
  <si>
    <t xml:space="preserve">Кран шаров. LDДу50 Ру40 </t>
  </si>
  <si>
    <t xml:space="preserve">Контргайка Ду15 </t>
  </si>
  <si>
    <t xml:space="preserve">Муфта Ду15 </t>
  </si>
  <si>
    <t xml:space="preserve">Сгон Ду15 </t>
  </si>
  <si>
    <t xml:space="preserve">Кран Маевского ½ </t>
  </si>
  <si>
    <t>Круг отрезной 125мм.)</t>
  </si>
  <si>
    <t xml:space="preserve">Электроды ОК-46 3мм. </t>
  </si>
  <si>
    <t xml:space="preserve">Труба 110*2000 ПП </t>
  </si>
  <si>
    <t xml:space="preserve">Труба 57*3,5 </t>
  </si>
  <si>
    <t xml:space="preserve">Труба 76*3,5 </t>
  </si>
  <si>
    <t>УТВЕРЖДАЮ</t>
  </si>
  <si>
    <t>Директор ЛГ МУП  «УК ЖКК»</t>
  </si>
  <si>
    <t>_____________ М.М.Бучинский</t>
  </si>
  <si>
    <t>«____» ___________  2013г.</t>
  </si>
  <si>
    <t>Расчет потребности материала на обслуживание и текущий ремонт электрооборудования  жилого фонда на 2014 год.</t>
  </si>
  <si>
    <t>Наименование продукции</t>
  </si>
  <si>
    <t>Кол-во  (месяц)</t>
  </si>
  <si>
    <t>Кол-во   (год)</t>
  </si>
  <si>
    <t>Цена  за штуку</t>
  </si>
  <si>
    <t>Всего</t>
  </si>
  <si>
    <t>Провод АППВ 2х2,5</t>
  </si>
  <si>
    <t>м.</t>
  </si>
  <si>
    <t>Кабель АВВГ 2х2,5 (белый)</t>
  </si>
  <si>
    <t>Кабель ВВГ 3х1,5</t>
  </si>
  <si>
    <t>Кабель-канал (12х16)</t>
  </si>
  <si>
    <t>Кабель ВВГ 3х2,5</t>
  </si>
  <si>
    <t>Кабель АВВГ 4х4 (3х4)</t>
  </si>
  <si>
    <t>Лампа накаливания 235В/40Вт</t>
  </si>
  <si>
    <t>шт.</t>
  </si>
  <si>
    <t>Лампа ЛБ-36</t>
  </si>
  <si>
    <t>Лампа ЛБ-18</t>
  </si>
  <si>
    <t>Лампа накаливания 36 вольт</t>
  </si>
  <si>
    <t>Лампа ДРЛ-250</t>
  </si>
  <si>
    <t>Пускатель 32А</t>
  </si>
  <si>
    <t>Провод АПВ 1х6</t>
  </si>
  <si>
    <t>Светильник ЛПО 2х40</t>
  </si>
  <si>
    <t>Светильник ПСХ-60 (стекло)</t>
  </si>
  <si>
    <t>Светильник НББ-04-60 (шар)</t>
  </si>
  <si>
    <t>Автомат ВА-49-29 16а</t>
  </si>
  <si>
    <t>Автомат ВА-49-29 25А</t>
  </si>
  <si>
    <t>Автомат АЕ-1031 16А</t>
  </si>
  <si>
    <t>Автомат АЕ-1031 25А</t>
  </si>
  <si>
    <t>Стартер С-220</t>
  </si>
  <si>
    <t>Стартер С-127</t>
  </si>
  <si>
    <t>Выключатель СП (С-1-10)</t>
  </si>
  <si>
    <t>Выключатель ОП (А-1-10)</t>
  </si>
  <si>
    <t>Саморез</t>
  </si>
  <si>
    <t>Изолента ПХВ</t>
  </si>
  <si>
    <t>СИЗ разнообразные</t>
  </si>
  <si>
    <t>Сжим отв. (мал)</t>
  </si>
  <si>
    <t>Сжим отв (бол)</t>
  </si>
  <si>
    <t>Кабель-накал. 25х16</t>
  </si>
  <si>
    <t>Розетка наружной уст.</t>
  </si>
  <si>
    <t>Расп. коробка У-411 (белые)</t>
  </si>
  <si>
    <t>Коробка установочная</t>
  </si>
  <si>
    <t>Эл. патрон Е-27 настенный</t>
  </si>
  <si>
    <t>Патрон Е-27 подвесной электрический</t>
  </si>
  <si>
    <t>Дюбель пластмасовый д.6 мм</t>
  </si>
  <si>
    <t>Провод АПВ 1х4</t>
  </si>
  <si>
    <t>Провод ПВ 1х6</t>
  </si>
  <si>
    <t>Автомат ВА-49-29 40А</t>
  </si>
  <si>
    <t>Пускатель ПРА</t>
  </si>
  <si>
    <t>Пускатель ЭПРА</t>
  </si>
  <si>
    <t>Вставка плавкая ПН 100 А</t>
  </si>
  <si>
    <t>Вставка плавкая ПН 250 А</t>
  </si>
  <si>
    <t>Вставка плавкая ПН 400 А</t>
  </si>
  <si>
    <t>Ставко держатель 100А</t>
  </si>
  <si>
    <t>Ставко держатель 250А</t>
  </si>
  <si>
    <t>Ставко держатель 400А</t>
  </si>
  <si>
    <t>Кабель-накал. 40х25</t>
  </si>
  <si>
    <t>Кабель-накал. 16х16</t>
  </si>
  <si>
    <t>Анкер</t>
  </si>
  <si>
    <t>Болт М10*40</t>
  </si>
  <si>
    <t>Болт М8*40</t>
  </si>
  <si>
    <t>Болт М6*40</t>
  </si>
  <si>
    <t>Болт М6*20</t>
  </si>
  <si>
    <t>Гайка М10</t>
  </si>
  <si>
    <t>Гайка М8</t>
  </si>
  <si>
    <t>Гайка М6</t>
  </si>
  <si>
    <t>Шайба М10</t>
  </si>
  <si>
    <t>Шайба М8</t>
  </si>
  <si>
    <t>Шайба М6</t>
  </si>
  <si>
    <t>Шайба гравер М10</t>
  </si>
  <si>
    <t>Шайба гравер М8</t>
  </si>
  <si>
    <t>Шайба гравер М6</t>
  </si>
  <si>
    <t>Провод ШВВП 2*0,75</t>
  </si>
  <si>
    <t>Щит ВРУ</t>
  </si>
  <si>
    <t>Итого НДС:</t>
  </si>
  <si>
    <t>ИТОГО с НДС:</t>
  </si>
  <si>
    <t>Составил:  Ст.мастер ЭТУ</t>
  </si>
  <si>
    <t>Скуридин А.Н.</t>
  </si>
  <si>
    <t>Расчет потребности материала на обслуживание  электрооборудования  деревянного фонда на 2014год.</t>
  </si>
  <si>
    <t>1.</t>
  </si>
  <si>
    <t>2.</t>
  </si>
  <si>
    <t>3.</t>
  </si>
  <si>
    <t>Кабель-канал (12х12)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</si>
  <si>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</si>
  <si>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</si>
  <si>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</si>
  <si>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</si>
  <si>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</si>
  <si>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</si>
  <si>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</si>
  <si>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</si>
  <si>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</si>
  <si>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</si>
  <si>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</si>
  <si>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Изолента ПВХ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</si>
  <si>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</si>
  <si>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</si>
  <si>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</si>
  <si>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</si>
  <si>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</si>
  <si>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</si>
  <si>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</si>
  <si>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</si>
  <si>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</si>
  <si>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Итого с НДС:</t>
  </si>
  <si>
    <t>ЗАЯВКА  на приобретение материалов обслуживание комплекса общежитий на 2014год.</t>
  </si>
  <si>
    <t>Цена за штуку</t>
  </si>
  <si>
    <t>Плитовой разъем</t>
  </si>
  <si>
    <t>Тен нижний (Лысьва)</t>
  </si>
  <si>
    <t>Тен нижний (Электра)</t>
  </si>
  <si>
    <t>Конфорка ЭК-145  1,0 кВт</t>
  </si>
  <si>
    <t>Конфорка ЭК-185  1,5 кВт</t>
  </si>
  <si>
    <t>Светильник ЛПО 2*36</t>
  </si>
  <si>
    <t>Розетка ОП с з/к</t>
  </si>
  <si>
    <t>Лампа накаливания 235 В/ 40 Вт</t>
  </si>
  <si>
    <t>Лампа ЛБ -36</t>
  </si>
  <si>
    <t>Лампа ЛБ -18</t>
  </si>
  <si>
    <t>Автомат  ВА</t>
  </si>
  <si>
    <t>Лампа энергосберигающая</t>
  </si>
  <si>
    <t>Светильник ЛВО 4*18</t>
  </si>
  <si>
    <t>Кабель ВВГ</t>
  </si>
  <si>
    <t>Материал для подвального освещения на 2014год.</t>
  </si>
  <si>
    <t>Материал</t>
  </si>
  <si>
    <t>Кол-во</t>
  </si>
  <si>
    <t>Кабель АВВГ 3х4</t>
  </si>
  <si>
    <t>200 м</t>
  </si>
  <si>
    <t>Кабель АВВГ 3х6</t>
  </si>
  <si>
    <t>2000 м</t>
  </si>
  <si>
    <t>Пластик бокс на 6 групп</t>
  </si>
  <si>
    <t>30 шт.</t>
  </si>
  <si>
    <t>Автоматический выкл. 3п 40А</t>
  </si>
  <si>
    <t>Кабель АВВГ 2х2,5</t>
  </si>
  <si>
    <t>СИЗ № 12</t>
  </si>
  <si>
    <t>500 шт.</t>
  </si>
  <si>
    <t>Изолента ПВХ чёрная 20 мм</t>
  </si>
  <si>
    <t>50 шт.</t>
  </si>
  <si>
    <t>Дюбель пластмассовый усиленный 6*30</t>
  </si>
  <si>
    <t>1000 шт.</t>
  </si>
  <si>
    <t>Саморез 3,5*35</t>
  </si>
  <si>
    <t>Выключатель ОП1</t>
  </si>
  <si>
    <t>40 шт.</t>
  </si>
  <si>
    <t>Тросс металлический диаметр 3 мм</t>
  </si>
  <si>
    <t>Светильник ПСХ</t>
  </si>
  <si>
    <t>300 шт.</t>
  </si>
  <si>
    <t>Коробка ответвительная</t>
  </si>
  <si>
    <t>200 шт.</t>
  </si>
  <si>
    <t>Лампа накаливания 36/60</t>
  </si>
  <si>
    <t>600 шт.</t>
  </si>
  <si>
    <t>Трансформатор понижающий 380/36</t>
  </si>
  <si>
    <t>10 шт.</t>
  </si>
  <si>
    <t>Текстолит 800*1400  4 мм</t>
  </si>
  <si>
    <t>4 листа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</si>
</sst>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1">
    <font>
      <sz val="10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8"/>
      <color indexed="8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24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2" fontId="23" fillId="0" borderId="26" xfId="0" applyNumberFormat="1" applyFont="1" applyBorder="1" applyAlignment="1">
      <alignment horizontal="center"/>
    </xf>
    <xf numFmtId="0" fontId="0" fillId="0" borderId="0" xfId="0" applyAlignment="1">
      <alignment/>
    </xf>
    <xf numFmtId="0" fontId="23" fillId="0" borderId="26" xfId="0" applyFont="1" applyBorder="1" applyAlignment="1">
      <alignment horizontal="center"/>
    </xf>
    <xf numFmtId="0" fontId="0" fillId="0" borderId="0" xfId="0" applyAlignment="1">
      <alignment/>
    </xf>
    <xf numFmtId="0" fontId="26" fillId="0" borderId="2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2" fontId="27" fillId="0" borderId="15" xfId="0" applyNumberFormat="1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2" fontId="27" fillId="0" borderId="33" xfId="0" applyNumberFormat="1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26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9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9" customWidth="1"/>
    <col min="2" max="2" width="40.75390625" style="9" customWidth="1"/>
    <col min="3" max="3" width="18.875" style="9" customWidth="1"/>
    <col min="4" max="4" width="10.00390625" style="9" customWidth="1"/>
    <col min="5" max="5" width="13.125" style="14" customWidth="1"/>
    <col min="6" max="6" width="21.625" style="14" bestFit="1" customWidth="1"/>
    <col min="7" max="7" width="18.00390625" style="0" customWidth="1"/>
  </cols>
  <sheetData>
    <row r="2" spans="1:6" ht="23.25">
      <c r="A2" s="42" t="s">
        <v>0</v>
      </c>
      <c r="B2" s="43"/>
      <c r="C2" s="43"/>
      <c r="D2" s="43"/>
      <c r="E2" s="43"/>
      <c r="F2" s="43"/>
    </row>
    <row r="3" spans="1:4" ht="13.5" thickBot="1">
      <c r="A3" s="6"/>
      <c r="B3" s="1"/>
      <c r="C3" s="1"/>
      <c r="D3" s="1"/>
    </row>
    <row r="4" spans="1:7" ht="12.75">
      <c r="A4" s="27"/>
      <c r="B4" s="26" t="s">
        <v>1</v>
      </c>
      <c r="C4" s="26" t="s">
        <v>2</v>
      </c>
      <c r="D4" s="26" t="s">
        <v>150</v>
      </c>
      <c r="E4" s="30" t="s">
        <v>149</v>
      </c>
      <c r="F4" s="32" t="s">
        <v>148</v>
      </c>
      <c r="G4" s="37" t="s">
        <v>152</v>
      </c>
    </row>
    <row r="5" spans="1:7" ht="13.5" thickBot="1">
      <c r="A5" s="28" t="s">
        <v>3</v>
      </c>
      <c r="B5" s="29"/>
      <c r="C5" s="29"/>
      <c r="D5" s="29" t="s">
        <v>151</v>
      </c>
      <c r="E5" s="31"/>
      <c r="F5" s="33"/>
      <c r="G5" s="36"/>
    </row>
    <row r="6" spans="1:7" ht="15">
      <c r="A6" s="23">
        <v>1</v>
      </c>
      <c r="B6" s="24" t="s">
        <v>4</v>
      </c>
      <c r="C6" s="23">
        <v>13</v>
      </c>
      <c r="D6" s="25" t="s">
        <v>91</v>
      </c>
      <c r="E6" s="21">
        <v>7800</v>
      </c>
      <c r="F6" s="22">
        <f>C6*E6</f>
        <v>101400</v>
      </c>
      <c r="G6" s="35"/>
    </row>
    <row r="7" spans="1:7" ht="15">
      <c r="A7" s="2">
        <v>2</v>
      </c>
      <c r="B7" s="18" t="s">
        <v>5</v>
      </c>
      <c r="C7" s="2">
        <v>13</v>
      </c>
      <c r="D7" s="3" t="s">
        <v>91</v>
      </c>
      <c r="E7" s="15">
        <v>7800</v>
      </c>
      <c r="F7" s="34">
        <f aca="true" t="shared" si="0" ref="F7:F70">C7*E7</f>
        <v>101400</v>
      </c>
      <c r="G7" s="5"/>
    </row>
    <row r="8" spans="1:7" ht="15">
      <c r="A8" s="2">
        <v>3</v>
      </c>
      <c r="B8" s="18" t="s">
        <v>6</v>
      </c>
      <c r="C8" s="2">
        <v>7</v>
      </c>
      <c r="D8" s="3" t="s">
        <v>91</v>
      </c>
      <c r="E8" s="15">
        <v>7800</v>
      </c>
      <c r="F8" s="34">
        <f t="shared" si="0"/>
        <v>54600</v>
      </c>
      <c r="G8" s="5"/>
    </row>
    <row r="9" spans="1:7" ht="15">
      <c r="A9" s="2">
        <v>4</v>
      </c>
      <c r="B9" s="18" t="s">
        <v>7</v>
      </c>
      <c r="C9" s="2">
        <v>18.5</v>
      </c>
      <c r="D9" s="3" t="s">
        <v>91</v>
      </c>
      <c r="E9" s="15">
        <v>7800</v>
      </c>
      <c r="F9" s="34">
        <f t="shared" si="0"/>
        <v>144300</v>
      </c>
      <c r="G9" s="5"/>
    </row>
    <row r="10" spans="1:7" ht="15">
      <c r="A10" s="2">
        <v>5</v>
      </c>
      <c r="B10" s="18" t="s">
        <v>8</v>
      </c>
      <c r="C10" s="2">
        <v>6</v>
      </c>
      <c r="D10" s="3" t="s">
        <v>91</v>
      </c>
      <c r="E10" s="15">
        <v>4500</v>
      </c>
      <c r="F10" s="34">
        <f t="shared" si="0"/>
        <v>27000</v>
      </c>
      <c r="G10" s="5"/>
    </row>
    <row r="11" spans="1:7" ht="15">
      <c r="A11" s="2">
        <v>6</v>
      </c>
      <c r="B11" s="18" t="s">
        <v>9</v>
      </c>
      <c r="C11" s="2">
        <v>14</v>
      </c>
      <c r="D11" s="3" t="s">
        <v>91</v>
      </c>
      <c r="E11" s="15">
        <v>7800</v>
      </c>
      <c r="F11" s="34">
        <f t="shared" si="0"/>
        <v>109200</v>
      </c>
      <c r="G11" s="5"/>
    </row>
    <row r="12" spans="1:7" ht="15">
      <c r="A12" s="2">
        <v>7</v>
      </c>
      <c r="B12" s="18" t="s">
        <v>10</v>
      </c>
      <c r="C12" s="2">
        <v>6</v>
      </c>
      <c r="D12" s="3" t="s">
        <v>91</v>
      </c>
      <c r="E12" s="15">
        <v>7800</v>
      </c>
      <c r="F12" s="34">
        <f t="shared" si="0"/>
        <v>46800</v>
      </c>
      <c r="G12" s="5"/>
    </row>
    <row r="13" spans="1:7" ht="15">
      <c r="A13" s="2">
        <v>8</v>
      </c>
      <c r="B13" s="18" t="s">
        <v>11</v>
      </c>
      <c r="C13" s="2">
        <v>60</v>
      </c>
      <c r="D13" s="3" t="s">
        <v>92</v>
      </c>
      <c r="E13" s="15">
        <v>1600</v>
      </c>
      <c r="F13" s="34">
        <f t="shared" si="0"/>
        <v>96000</v>
      </c>
      <c r="G13" s="5"/>
    </row>
    <row r="14" spans="1:7" ht="15">
      <c r="A14" s="2">
        <v>9</v>
      </c>
      <c r="B14" s="18" t="s">
        <v>12</v>
      </c>
      <c r="C14" s="2">
        <v>60</v>
      </c>
      <c r="D14" s="3" t="s">
        <v>92</v>
      </c>
      <c r="E14" s="15">
        <v>1000</v>
      </c>
      <c r="F14" s="34">
        <f t="shared" si="0"/>
        <v>60000</v>
      </c>
      <c r="G14" s="5"/>
    </row>
    <row r="15" spans="1:7" ht="15">
      <c r="A15" s="2">
        <v>10</v>
      </c>
      <c r="B15" s="18" t="s">
        <v>13</v>
      </c>
      <c r="C15" s="2">
        <v>20</v>
      </c>
      <c r="D15" s="3" t="s">
        <v>93</v>
      </c>
      <c r="E15" s="15">
        <v>840</v>
      </c>
      <c r="F15" s="34">
        <f t="shared" si="0"/>
        <v>16800</v>
      </c>
      <c r="G15" s="5"/>
    </row>
    <row r="16" spans="1:7" ht="15">
      <c r="A16" s="2">
        <v>11</v>
      </c>
      <c r="B16" s="18" t="s">
        <v>14</v>
      </c>
      <c r="C16" s="2">
        <v>30</v>
      </c>
      <c r="D16" s="3" t="s">
        <v>93</v>
      </c>
      <c r="E16" s="15">
        <v>298</v>
      </c>
      <c r="F16" s="34">
        <f t="shared" si="0"/>
        <v>8940</v>
      </c>
      <c r="G16" s="5"/>
    </row>
    <row r="17" spans="1:7" ht="15">
      <c r="A17" s="2">
        <v>12</v>
      </c>
      <c r="B17" s="18" t="s">
        <v>15</v>
      </c>
      <c r="C17" s="2">
        <v>50</v>
      </c>
      <c r="D17" s="3" t="s">
        <v>93</v>
      </c>
      <c r="E17" s="15">
        <v>531</v>
      </c>
      <c r="F17" s="34">
        <f t="shared" si="0"/>
        <v>26550</v>
      </c>
      <c r="G17" s="5"/>
    </row>
    <row r="18" spans="1:7" ht="15">
      <c r="A18" s="2">
        <v>13</v>
      </c>
      <c r="B18" s="18" t="s">
        <v>16</v>
      </c>
      <c r="C18" s="2">
        <v>50</v>
      </c>
      <c r="D18" s="3" t="s">
        <v>93</v>
      </c>
      <c r="E18" s="15">
        <v>1340</v>
      </c>
      <c r="F18" s="34">
        <f t="shared" si="0"/>
        <v>67000</v>
      </c>
      <c r="G18" s="5"/>
    </row>
    <row r="19" spans="1:7" ht="15">
      <c r="A19" s="2">
        <v>14</v>
      </c>
      <c r="B19" s="18" t="s">
        <v>17</v>
      </c>
      <c r="C19" s="2">
        <v>35</v>
      </c>
      <c r="D19" s="3" t="s">
        <v>93</v>
      </c>
      <c r="E19" s="15">
        <v>1924</v>
      </c>
      <c r="F19" s="34">
        <f t="shared" si="0"/>
        <v>67340</v>
      </c>
      <c r="G19" s="5"/>
    </row>
    <row r="20" spans="1:7" ht="15">
      <c r="A20" s="2">
        <v>15</v>
      </c>
      <c r="B20" s="2" t="s">
        <v>18</v>
      </c>
      <c r="C20" s="2">
        <v>30</v>
      </c>
      <c r="D20" s="3" t="s">
        <v>94</v>
      </c>
      <c r="E20" s="15">
        <v>517</v>
      </c>
      <c r="F20" s="34">
        <f t="shared" si="0"/>
        <v>15510</v>
      </c>
      <c r="G20" s="5"/>
    </row>
    <row r="21" spans="1:7" ht="15">
      <c r="A21" s="2">
        <v>16</v>
      </c>
      <c r="B21" s="2" t="s">
        <v>19</v>
      </c>
      <c r="C21" s="2">
        <v>40</v>
      </c>
      <c r="D21" s="3" t="s">
        <v>91</v>
      </c>
      <c r="E21" s="15">
        <v>1568</v>
      </c>
      <c r="F21" s="34">
        <f t="shared" si="0"/>
        <v>62720</v>
      </c>
      <c r="G21" s="5"/>
    </row>
    <row r="22" spans="1:7" ht="15">
      <c r="A22" s="2">
        <v>17</v>
      </c>
      <c r="B22" s="2" t="s">
        <v>20</v>
      </c>
      <c r="C22" s="2">
        <v>3000</v>
      </c>
      <c r="D22" s="3" t="s">
        <v>95</v>
      </c>
      <c r="E22" s="15">
        <v>118</v>
      </c>
      <c r="F22" s="34">
        <f t="shared" si="0"/>
        <v>354000</v>
      </c>
      <c r="G22" s="5"/>
    </row>
    <row r="23" spans="1:7" ht="15">
      <c r="A23" s="2">
        <v>18</v>
      </c>
      <c r="B23" s="2" t="s">
        <v>21</v>
      </c>
      <c r="C23" s="2">
        <v>3000</v>
      </c>
      <c r="D23" s="3" t="s">
        <v>95</v>
      </c>
      <c r="E23" s="15">
        <v>132</v>
      </c>
      <c r="F23" s="34">
        <f t="shared" si="0"/>
        <v>396000</v>
      </c>
      <c r="G23" s="5"/>
    </row>
    <row r="24" spans="1:7" ht="15">
      <c r="A24" s="2">
        <v>19</v>
      </c>
      <c r="B24" s="2" t="s">
        <v>22</v>
      </c>
      <c r="C24" s="2">
        <v>420</v>
      </c>
      <c r="D24" s="3" t="s">
        <v>96</v>
      </c>
      <c r="E24" s="15">
        <v>105</v>
      </c>
      <c r="F24" s="34">
        <f t="shared" si="0"/>
        <v>44100</v>
      </c>
      <c r="G24" s="5"/>
    </row>
    <row r="25" spans="1:7" ht="15">
      <c r="A25" s="2">
        <v>20</v>
      </c>
      <c r="B25" s="2" t="s">
        <v>23</v>
      </c>
      <c r="C25" s="2">
        <v>1000</v>
      </c>
      <c r="D25" s="3" t="s">
        <v>96</v>
      </c>
      <c r="E25" s="15">
        <v>28.48</v>
      </c>
      <c r="F25" s="34">
        <f t="shared" si="0"/>
        <v>28480</v>
      </c>
      <c r="G25" s="5"/>
    </row>
    <row r="26" spans="1:7" ht="15">
      <c r="A26" s="2">
        <v>21</v>
      </c>
      <c r="B26" s="2" t="s">
        <v>24</v>
      </c>
      <c r="C26" s="2">
        <v>400</v>
      </c>
      <c r="D26" s="3" t="s">
        <v>96</v>
      </c>
      <c r="E26" s="15">
        <v>38.64</v>
      </c>
      <c r="F26" s="34">
        <f t="shared" si="0"/>
        <v>15456</v>
      </c>
      <c r="G26" s="5"/>
    </row>
    <row r="27" spans="1:7" ht="15">
      <c r="A27" s="2">
        <v>22</v>
      </c>
      <c r="B27" s="18" t="s">
        <v>25</v>
      </c>
      <c r="C27" s="2">
        <v>0.506</v>
      </c>
      <c r="D27" s="3" t="s">
        <v>96</v>
      </c>
      <c r="E27" s="15"/>
      <c r="F27" s="34">
        <v>14532.32</v>
      </c>
      <c r="G27" s="5"/>
    </row>
    <row r="28" spans="1:7" ht="15">
      <c r="A28" s="2">
        <v>23</v>
      </c>
      <c r="B28" s="18" t="s">
        <v>26</v>
      </c>
      <c r="C28" s="2">
        <v>0.504</v>
      </c>
      <c r="D28" s="3" t="s">
        <v>96</v>
      </c>
      <c r="E28" s="15"/>
      <c r="F28" s="34">
        <v>15321.6</v>
      </c>
      <c r="G28" s="5"/>
    </row>
    <row r="29" spans="1:7" ht="15">
      <c r="A29" s="2">
        <v>24</v>
      </c>
      <c r="B29" s="18" t="s">
        <v>27</v>
      </c>
      <c r="C29" s="2">
        <v>3000</v>
      </c>
      <c r="D29" s="3" t="s">
        <v>92</v>
      </c>
      <c r="E29" s="15">
        <v>16</v>
      </c>
      <c r="F29" s="34">
        <f t="shared" si="0"/>
        <v>48000</v>
      </c>
      <c r="G29" s="5"/>
    </row>
    <row r="30" spans="1:7" ht="15">
      <c r="A30" s="2">
        <v>25</v>
      </c>
      <c r="B30" s="18" t="s">
        <v>28</v>
      </c>
      <c r="C30" s="2">
        <v>30</v>
      </c>
      <c r="D30" s="3" t="s">
        <v>93</v>
      </c>
      <c r="E30" s="15">
        <v>1399</v>
      </c>
      <c r="F30" s="34">
        <f t="shared" si="0"/>
        <v>41970</v>
      </c>
      <c r="G30" s="5"/>
    </row>
    <row r="31" spans="1:7" ht="15">
      <c r="A31" s="2">
        <v>26</v>
      </c>
      <c r="B31" s="18" t="s">
        <v>29</v>
      </c>
      <c r="C31" s="2">
        <v>200</v>
      </c>
      <c r="D31" s="3" t="s">
        <v>93</v>
      </c>
      <c r="E31" s="15">
        <v>314</v>
      </c>
      <c r="F31" s="34">
        <f t="shared" si="0"/>
        <v>62800</v>
      </c>
      <c r="G31" s="5"/>
    </row>
    <row r="32" spans="1:7" ht="15">
      <c r="A32" s="2">
        <v>27</v>
      </c>
      <c r="B32" s="18" t="s">
        <v>30</v>
      </c>
      <c r="C32" s="2">
        <v>400</v>
      </c>
      <c r="D32" s="3" t="s">
        <v>95</v>
      </c>
      <c r="E32" s="15">
        <v>360</v>
      </c>
      <c r="F32" s="34">
        <f t="shared" si="0"/>
        <v>144000</v>
      </c>
      <c r="G32" s="5"/>
    </row>
    <row r="33" spans="1:7" ht="15">
      <c r="A33" s="2">
        <v>28</v>
      </c>
      <c r="B33" s="18" t="s">
        <v>31</v>
      </c>
      <c r="C33" s="2">
        <v>30</v>
      </c>
      <c r="D33" s="3" t="s">
        <v>92</v>
      </c>
      <c r="E33" s="15">
        <v>216</v>
      </c>
      <c r="F33" s="34">
        <f t="shared" si="0"/>
        <v>6480</v>
      </c>
      <c r="G33" s="5"/>
    </row>
    <row r="34" spans="1:7" ht="15">
      <c r="A34" s="2">
        <v>29</v>
      </c>
      <c r="B34" s="18" t="s">
        <v>32</v>
      </c>
      <c r="C34" s="2">
        <v>150</v>
      </c>
      <c r="D34" s="3" t="s">
        <v>92</v>
      </c>
      <c r="E34" s="15">
        <v>72.8</v>
      </c>
      <c r="F34" s="34">
        <f t="shared" si="0"/>
        <v>10920</v>
      </c>
      <c r="G34" s="5"/>
    </row>
    <row r="35" spans="1:7" ht="15">
      <c r="A35" s="2">
        <v>30</v>
      </c>
      <c r="B35" s="18" t="s">
        <v>33</v>
      </c>
      <c r="C35" s="2">
        <v>250</v>
      </c>
      <c r="D35" s="3" t="s">
        <v>96</v>
      </c>
      <c r="E35" s="15">
        <v>166</v>
      </c>
      <c r="F35" s="34">
        <f t="shared" si="0"/>
        <v>41500</v>
      </c>
      <c r="G35" s="5"/>
    </row>
    <row r="36" spans="1:7" ht="15">
      <c r="A36" s="3">
        <v>31</v>
      </c>
      <c r="B36" s="18" t="s">
        <v>34</v>
      </c>
      <c r="C36" s="3">
        <v>100</v>
      </c>
      <c r="D36" s="3" t="s">
        <v>96</v>
      </c>
      <c r="E36" s="15">
        <v>175</v>
      </c>
      <c r="F36" s="34">
        <f t="shared" si="0"/>
        <v>17500</v>
      </c>
      <c r="G36" s="5"/>
    </row>
    <row r="37" spans="1:7" ht="15">
      <c r="A37" s="2">
        <v>32</v>
      </c>
      <c r="B37" s="18" t="s">
        <v>35</v>
      </c>
      <c r="C37" s="2">
        <v>160</v>
      </c>
      <c r="D37" s="3" t="s">
        <v>92</v>
      </c>
      <c r="E37" s="15">
        <v>303</v>
      </c>
      <c r="F37" s="34">
        <f t="shared" si="0"/>
        <v>48480</v>
      </c>
      <c r="G37" s="5"/>
    </row>
    <row r="38" spans="1:7" ht="15">
      <c r="A38" s="2">
        <v>33</v>
      </c>
      <c r="B38" s="18" t="s">
        <v>36</v>
      </c>
      <c r="C38" s="2">
        <v>50</v>
      </c>
      <c r="D38" s="3" t="s">
        <v>92</v>
      </c>
      <c r="E38" s="15">
        <v>135</v>
      </c>
      <c r="F38" s="34">
        <f t="shared" si="0"/>
        <v>6750</v>
      </c>
      <c r="G38" s="5"/>
    </row>
    <row r="39" spans="1:7" ht="15">
      <c r="A39" s="2">
        <v>34</v>
      </c>
      <c r="B39" s="2" t="s">
        <v>37</v>
      </c>
      <c r="C39" s="2">
        <v>100</v>
      </c>
      <c r="D39" s="3" t="s">
        <v>96</v>
      </c>
      <c r="E39" s="15">
        <v>114</v>
      </c>
      <c r="F39" s="34">
        <f t="shared" si="0"/>
        <v>11400</v>
      </c>
      <c r="G39" s="5"/>
    </row>
    <row r="40" spans="1:7" ht="15">
      <c r="A40" s="2">
        <v>35</v>
      </c>
      <c r="B40" s="2" t="s">
        <v>38</v>
      </c>
      <c r="C40" s="2">
        <v>100</v>
      </c>
      <c r="D40" s="3" t="s">
        <v>96</v>
      </c>
      <c r="E40" s="15">
        <v>114</v>
      </c>
      <c r="F40" s="34">
        <f t="shared" si="0"/>
        <v>11400</v>
      </c>
      <c r="G40" s="5"/>
    </row>
    <row r="41" spans="1:7" ht="15">
      <c r="A41" s="2">
        <v>36</v>
      </c>
      <c r="B41" s="2" t="s">
        <v>39</v>
      </c>
      <c r="C41" s="2">
        <v>100</v>
      </c>
      <c r="D41" s="3" t="s">
        <v>96</v>
      </c>
      <c r="E41" s="15">
        <v>88</v>
      </c>
      <c r="F41" s="34">
        <f t="shared" si="0"/>
        <v>8800</v>
      </c>
      <c r="G41" s="5"/>
    </row>
    <row r="42" spans="1:7" ht="15">
      <c r="A42" s="2">
        <v>37</v>
      </c>
      <c r="B42" s="2" t="s">
        <v>40</v>
      </c>
      <c r="C42" s="2">
        <v>100</v>
      </c>
      <c r="D42" s="3" t="s">
        <v>96</v>
      </c>
      <c r="E42" s="15">
        <v>95</v>
      </c>
      <c r="F42" s="34">
        <f t="shared" si="0"/>
        <v>9500</v>
      </c>
      <c r="G42" s="5"/>
    </row>
    <row r="43" spans="1:7" ht="15">
      <c r="A43" s="10">
        <v>38</v>
      </c>
      <c r="B43" s="10" t="s">
        <v>41</v>
      </c>
      <c r="C43" s="10">
        <v>100</v>
      </c>
      <c r="D43" s="12" t="s">
        <v>96</v>
      </c>
      <c r="E43" s="15">
        <v>87</v>
      </c>
      <c r="F43" s="34">
        <f t="shared" si="0"/>
        <v>8700</v>
      </c>
      <c r="G43" s="5"/>
    </row>
    <row r="44" spans="1:7" ht="15">
      <c r="A44" s="2">
        <v>39</v>
      </c>
      <c r="B44" s="2" t="s">
        <v>42</v>
      </c>
      <c r="C44" s="2">
        <v>100</v>
      </c>
      <c r="D44" s="2" t="s">
        <v>96</v>
      </c>
      <c r="E44" s="15">
        <v>68</v>
      </c>
      <c r="F44" s="34">
        <f t="shared" si="0"/>
        <v>6800</v>
      </c>
      <c r="G44" s="5"/>
    </row>
    <row r="45" spans="1:7" ht="15">
      <c r="A45" s="2">
        <v>40</v>
      </c>
      <c r="B45" s="18" t="s">
        <v>43</v>
      </c>
      <c r="C45" s="2">
        <v>100</v>
      </c>
      <c r="D45" s="2" t="s">
        <v>96</v>
      </c>
      <c r="E45" s="15">
        <v>68</v>
      </c>
      <c r="F45" s="34">
        <f t="shared" si="0"/>
        <v>6800</v>
      </c>
      <c r="G45" s="5"/>
    </row>
    <row r="46" spans="1:7" ht="15">
      <c r="A46" s="2">
        <v>41</v>
      </c>
      <c r="B46" s="18" t="s">
        <v>44</v>
      </c>
      <c r="C46" s="2">
        <v>2000</v>
      </c>
      <c r="D46" s="2" t="s">
        <v>92</v>
      </c>
      <c r="E46" s="15">
        <v>3</v>
      </c>
      <c r="F46" s="34">
        <f t="shared" si="0"/>
        <v>6000</v>
      </c>
      <c r="G46" s="5"/>
    </row>
    <row r="47" spans="1:7" ht="15">
      <c r="A47" s="2">
        <v>42</v>
      </c>
      <c r="B47" s="18" t="s">
        <v>45</v>
      </c>
      <c r="C47" s="2">
        <v>2000</v>
      </c>
      <c r="D47" s="2" t="s">
        <v>92</v>
      </c>
      <c r="E47" s="15">
        <v>3.35</v>
      </c>
      <c r="F47" s="34">
        <f t="shared" si="0"/>
        <v>6700</v>
      </c>
      <c r="G47" s="5"/>
    </row>
    <row r="48" spans="1:7" ht="15">
      <c r="A48" s="2">
        <v>43</v>
      </c>
      <c r="B48" s="18" t="s">
        <v>46</v>
      </c>
      <c r="C48" s="2">
        <v>10000</v>
      </c>
      <c r="D48" s="2" t="s">
        <v>92</v>
      </c>
      <c r="E48" s="15">
        <v>0.33</v>
      </c>
      <c r="F48" s="34">
        <f t="shared" si="0"/>
        <v>3300</v>
      </c>
      <c r="G48" s="5"/>
    </row>
    <row r="49" spans="1:7" ht="15">
      <c r="A49" s="2">
        <v>44</v>
      </c>
      <c r="B49" s="18" t="s">
        <v>47</v>
      </c>
      <c r="C49" s="2">
        <v>10000</v>
      </c>
      <c r="D49" s="2" t="s">
        <v>92</v>
      </c>
      <c r="E49" s="15">
        <v>1.2</v>
      </c>
      <c r="F49" s="34">
        <f t="shared" si="0"/>
        <v>12000</v>
      </c>
      <c r="G49" s="5"/>
    </row>
    <row r="50" spans="1:7" ht="15">
      <c r="A50" s="2">
        <v>45</v>
      </c>
      <c r="B50" s="18" t="s">
        <v>48</v>
      </c>
      <c r="C50" s="2">
        <v>2000</v>
      </c>
      <c r="D50" s="2" t="s">
        <v>92</v>
      </c>
      <c r="E50" s="15">
        <v>2</v>
      </c>
      <c r="F50" s="34">
        <f t="shared" si="0"/>
        <v>4000</v>
      </c>
      <c r="G50" s="5"/>
    </row>
    <row r="51" spans="1:7" ht="15">
      <c r="A51" s="2">
        <v>46</v>
      </c>
      <c r="B51" s="18" t="s">
        <v>49</v>
      </c>
      <c r="C51" s="2">
        <v>1000</v>
      </c>
      <c r="D51" s="2" t="s">
        <v>92</v>
      </c>
      <c r="E51" s="15">
        <v>1</v>
      </c>
      <c r="F51" s="34">
        <f t="shared" si="0"/>
        <v>1000</v>
      </c>
      <c r="G51" s="5"/>
    </row>
    <row r="52" spans="1:7" ht="15">
      <c r="A52" s="2">
        <v>47</v>
      </c>
      <c r="B52" s="18" t="s">
        <v>50</v>
      </c>
      <c r="C52" s="2">
        <v>1000</v>
      </c>
      <c r="D52" s="2" t="s">
        <v>92</v>
      </c>
      <c r="E52" s="15">
        <v>1</v>
      </c>
      <c r="F52" s="34">
        <f t="shared" si="0"/>
        <v>1000</v>
      </c>
      <c r="G52" s="5"/>
    </row>
    <row r="53" spans="1:7" ht="15">
      <c r="A53" s="2">
        <v>48</v>
      </c>
      <c r="B53" s="18" t="s">
        <v>51</v>
      </c>
      <c r="C53" s="2">
        <v>10000</v>
      </c>
      <c r="D53" s="2" t="s">
        <v>92</v>
      </c>
      <c r="E53" s="15">
        <v>1</v>
      </c>
      <c r="F53" s="34">
        <f t="shared" si="0"/>
        <v>10000</v>
      </c>
      <c r="G53" s="5"/>
    </row>
    <row r="54" spans="1:7" ht="15">
      <c r="A54" s="2">
        <v>49</v>
      </c>
      <c r="B54" s="18" t="s">
        <v>52</v>
      </c>
      <c r="C54" s="2">
        <v>5000</v>
      </c>
      <c r="D54" s="2" t="s">
        <v>92</v>
      </c>
      <c r="E54" s="15">
        <v>0.6</v>
      </c>
      <c r="F54" s="34">
        <f t="shared" si="0"/>
        <v>3000</v>
      </c>
      <c r="G54" s="5"/>
    </row>
    <row r="55" spans="1:7" ht="15">
      <c r="A55" s="2">
        <v>50</v>
      </c>
      <c r="B55" s="18" t="s">
        <v>53</v>
      </c>
      <c r="C55" s="2">
        <v>200</v>
      </c>
      <c r="D55" s="3" t="s">
        <v>92</v>
      </c>
      <c r="E55" s="15">
        <v>1400</v>
      </c>
      <c r="F55" s="34">
        <f t="shared" si="0"/>
        <v>280000</v>
      </c>
      <c r="G55" s="5"/>
    </row>
    <row r="56" spans="1:7" ht="15">
      <c r="A56" s="2">
        <v>51</v>
      </c>
      <c r="B56" s="2" t="s">
        <v>54</v>
      </c>
      <c r="C56" s="2">
        <v>600</v>
      </c>
      <c r="D56" s="3" t="s">
        <v>95</v>
      </c>
      <c r="E56" s="15">
        <v>519</v>
      </c>
      <c r="F56" s="34">
        <f t="shared" si="0"/>
        <v>311400</v>
      </c>
      <c r="G56" s="5"/>
    </row>
    <row r="57" spans="1:7" ht="15">
      <c r="A57" s="2">
        <v>52</v>
      </c>
      <c r="B57" s="18" t="s">
        <v>55</v>
      </c>
      <c r="C57" s="2">
        <v>7000</v>
      </c>
      <c r="D57" s="3" t="s">
        <v>96</v>
      </c>
      <c r="E57" s="15">
        <v>6</v>
      </c>
      <c r="F57" s="34">
        <f t="shared" si="0"/>
        <v>42000</v>
      </c>
      <c r="G57" s="5"/>
    </row>
    <row r="58" spans="1:7" ht="15">
      <c r="A58" s="2">
        <v>50</v>
      </c>
      <c r="B58" s="18" t="s">
        <v>56</v>
      </c>
      <c r="C58" s="2">
        <v>2500</v>
      </c>
      <c r="D58" s="3" t="s">
        <v>96</v>
      </c>
      <c r="E58" s="15"/>
      <c r="F58" s="34">
        <v>43520</v>
      </c>
      <c r="G58" s="5"/>
    </row>
    <row r="59" spans="1:7" ht="15">
      <c r="A59" s="2">
        <v>51</v>
      </c>
      <c r="B59" s="18" t="s">
        <v>57</v>
      </c>
      <c r="C59" s="13">
        <v>1500</v>
      </c>
      <c r="D59" s="3" t="s">
        <v>96</v>
      </c>
      <c r="E59" s="15">
        <v>12</v>
      </c>
      <c r="F59" s="34">
        <f t="shared" si="0"/>
        <v>18000</v>
      </c>
      <c r="G59" s="5"/>
    </row>
    <row r="60" spans="1:7" ht="15">
      <c r="A60" s="2">
        <v>52</v>
      </c>
      <c r="B60" s="18" t="s">
        <v>58</v>
      </c>
      <c r="C60" s="2">
        <v>5000</v>
      </c>
      <c r="D60" s="3" t="s">
        <v>96</v>
      </c>
      <c r="E60" s="15">
        <v>17</v>
      </c>
      <c r="F60" s="34">
        <f t="shared" si="0"/>
        <v>85000</v>
      </c>
      <c r="G60" s="5"/>
    </row>
    <row r="61" spans="1:7" ht="15">
      <c r="A61" s="2">
        <v>53</v>
      </c>
      <c r="B61" s="2" t="s">
        <v>59</v>
      </c>
      <c r="C61" s="2">
        <v>100</v>
      </c>
      <c r="D61" s="3" t="s">
        <v>96</v>
      </c>
      <c r="E61" s="15">
        <v>150</v>
      </c>
      <c r="F61" s="34">
        <f t="shared" si="0"/>
        <v>15000</v>
      </c>
      <c r="G61" s="5"/>
    </row>
    <row r="62" spans="1:7" ht="15">
      <c r="A62" s="2">
        <v>54</v>
      </c>
      <c r="B62" s="2" t="s">
        <v>60</v>
      </c>
      <c r="C62" s="2">
        <v>2000</v>
      </c>
      <c r="D62" s="3" t="s">
        <v>96</v>
      </c>
      <c r="E62" s="15">
        <v>13</v>
      </c>
      <c r="F62" s="34">
        <f t="shared" si="0"/>
        <v>26000</v>
      </c>
      <c r="G62" s="5"/>
    </row>
    <row r="63" spans="1:7" ht="15">
      <c r="A63" s="2">
        <v>55</v>
      </c>
      <c r="B63" s="2" t="s">
        <v>61</v>
      </c>
      <c r="C63" s="2">
        <v>3000</v>
      </c>
      <c r="D63" s="3" t="s">
        <v>96</v>
      </c>
      <c r="E63" s="15">
        <v>143</v>
      </c>
      <c r="F63" s="34">
        <f t="shared" si="0"/>
        <v>429000</v>
      </c>
      <c r="G63" s="5"/>
    </row>
    <row r="64" spans="1:7" ht="15">
      <c r="A64" s="2">
        <v>56</v>
      </c>
      <c r="B64" s="2" t="s">
        <v>62</v>
      </c>
      <c r="C64" s="2">
        <v>200</v>
      </c>
      <c r="D64" s="3" t="s">
        <v>96</v>
      </c>
      <c r="E64" s="15">
        <v>122</v>
      </c>
      <c r="F64" s="34">
        <f t="shared" si="0"/>
        <v>24400</v>
      </c>
      <c r="G64" s="5"/>
    </row>
    <row r="65" spans="1:7" ht="15">
      <c r="A65" s="2">
        <v>57</v>
      </c>
      <c r="B65" s="2" t="s">
        <v>63</v>
      </c>
      <c r="C65" s="2">
        <v>8000</v>
      </c>
      <c r="D65" s="3" t="s">
        <v>96</v>
      </c>
      <c r="E65" s="15">
        <v>50</v>
      </c>
      <c r="F65" s="34">
        <f t="shared" si="0"/>
        <v>400000</v>
      </c>
      <c r="G65" s="5"/>
    </row>
    <row r="66" spans="1:7" ht="15">
      <c r="A66" s="2">
        <v>58</v>
      </c>
      <c r="B66" s="2" t="s">
        <v>64</v>
      </c>
      <c r="C66" s="2">
        <v>500</v>
      </c>
      <c r="D66" s="3" t="s">
        <v>96</v>
      </c>
      <c r="E66" s="15">
        <v>82</v>
      </c>
      <c r="F66" s="34">
        <f t="shared" si="0"/>
        <v>41000</v>
      </c>
      <c r="G66" s="5"/>
    </row>
    <row r="67" spans="1:7" ht="15">
      <c r="A67" s="2">
        <v>59</v>
      </c>
      <c r="B67" s="2" t="s">
        <v>65</v>
      </c>
      <c r="C67" s="2">
        <v>250</v>
      </c>
      <c r="D67" s="3" t="s">
        <v>95</v>
      </c>
      <c r="E67" s="15">
        <v>413</v>
      </c>
      <c r="F67" s="34">
        <f t="shared" si="0"/>
        <v>103250</v>
      </c>
      <c r="G67" s="5"/>
    </row>
    <row r="68" spans="1:7" ht="15">
      <c r="A68" s="2">
        <v>60</v>
      </c>
      <c r="B68" s="2" t="s">
        <v>66</v>
      </c>
      <c r="C68" s="2">
        <v>30</v>
      </c>
      <c r="D68" s="3" t="s">
        <v>95</v>
      </c>
      <c r="E68" s="15">
        <v>275</v>
      </c>
      <c r="F68" s="34">
        <f t="shared" si="0"/>
        <v>8250</v>
      </c>
      <c r="G68" s="5"/>
    </row>
    <row r="69" spans="1:7" ht="15">
      <c r="A69" s="2">
        <v>61</v>
      </c>
      <c r="B69" s="18" t="s">
        <v>67</v>
      </c>
      <c r="C69" s="2">
        <v>500</v>
      </c>
      <c r="D69" s="3" t="s">
        <v>96</v>
      </c>
      <c r="E69" s="15">
        <v>327.2</v>
      </c>
      <c r="F69" s="34">
        <f t="shared" si="0"/>
        <v>163600</v>
      </c>
      <c r="G69" s="5"/>
    </row>
    <row r="70" spans="1:7" ht="15">
      <c r="A70" s="2">
        <v>62</v>
      </c>
      <c r="B70" s="18" t="s">
        <v>68</v>
      </c>
      <c r="C70" s="2">
        <v>300</v>
      </c>
      <c r="D70" s="3" t="s">
        <v>97</v>
      </c>
      <c r="E70" s="15">
        <v>88.56</v>
      </c>
      <c r="F70" s="34">
        <f t="shared" si="0"/>
        <v>26568</v>
      </c>
      <c r="G70" s="5"/>
    </row>
    <row r="71" spans="1:7" ht="15">
      <c r="A71" s="2">
        <v>63</v>
      </c>
      <c r="B71" s="18" t="s">
        <v>69</v>
      </c>
      <c r="C71" s="2">
        <v>20</v>
      </c>
      <c r="D71" s="3" t="s">
        <v>96</v>
      </c>
      <c r="E71" s="15">
        <v>250</v>
      </c>
      <c r="F71" s="34">
        <f aca="true" t="shared" si="1" ref="F71:F134">C71*E71</f>
        <v>5000</v>
      </c>
      <c r="G71" s="5"/>
    </row>
    <row r="72" spans="1:7" ht="15">
      <c r="A72" s="2">
        <v>64</v>
      </c>
      <c r="B72" s="18" t="s">
        <v>70</v>
      </c>
      <c r="C72" s="2">
        <v>300</v>
      </c>
      <c r="D72" s="3" t="s">
        <v>96</v>
      </c>
      <c r="E72" s="15">
        <v>56.57</v>
      </c>
      <c r="F72" s="34">
        <f t="shared" si="1"/>
        <v>16971</v>
      </c>
      <c r="G72" s="5"/>
    </row>
    <row r="73" spans="1:7" ht="15">
      <c r="A73" s="2">
        <v>65</v>
      </c>
      <c r="B73" s="18" t="s">
        <v>71</v>
      </c>
      <c r="C73" s="2">
        <v>500</v>
      </c>
      <c r="D73" s="3" t="s">
        <v>96</v>
      </c>
      <c r="E73" s="15">
        <v>56.57</v>
      </c>
      <c r="F73" s="34">
        <f t="shared" si="1"/>
        <v>28285</v>
      </c>
      <c r="G73" s="5"/>
    </row>
    <row r="74" spans="1:7" ht="15">
      <c r="A74" s="2">
        <v>66</v>
      </c>
      <c r="B74" s="18" t="s">
        <v>72</v>
      </c>
      <c r="C74" s="2">
        <v>50</v>
      </c>
      <c r="D74" s="3" t="s">
        <v>92</v>
      </c>
      <c r="E74" s="15">
        <v>191.25</v>
      </c>
      <c r="F74" s="34">
        <f t="shared" si="1"/>
        <v>9562.5</v>
      </c>
      <c r="G74" s="5"/>
    </row>
    <row r="75" spans="1:7" ht="15">
      <c r="A75" s="2">
        <v>67</v>
      </c>
      <c r="B75" s="18" t="s">
        <v>73</v>
      </c>
      <c r="C75" s="2">
        <v>50</v>
      </c>
      <c r="D75" s="3" t="s">
        <v>96</v>
      </c>
      <c r="E75" s="15">
        <v>812</v>
      </c>
      <c r="F75" s="34">
        <f t="shared" si="1"/>
        <v>40600</v>
      </c>
      <c r="G75" s="5"/>
    </row>
    <row r="76" spans="1:7" ht="15">
      <c r="A76" s="2">
        <v>68</v>
      </c>
      <c r="B76" s="18" t="s">
        <v>74</v>
      </c>
      <c r="C76" s="2">
        <v>100</v>
      </c>
      <c r="D76" s="3" t="s">
        <v>94</v>
      </c>
      <c r="E76" s="15">
        <v>896.61</v>
      </c>
      <c r="F76" s="34">
        <f t="shared" si="1"/>
        <v>89661</v>
      </c>
      <c r="G76" s="5"/>
    </row>
    <row r="77" spans="1:7" ht="15">
      <c r="A77" s="2">
        <v>69</v>
      </c>
      <c r="B77" s="18" t="s">
        <v>75</v>
      </c>
      <c r="C77" s="2">
        <v>20</v>
      </c>
      <c r="D77" s="3" t="s">
        <v>96</v>
      </c>
      <c r="E77" s="15">
        <v>82.07</v>
      </c>
      <c r="F77" s="34">
        <f t="shared" si="1"/>
        <v>1641.3999999999999</v>
      </c>
      <c r="G77" s="5"/>
    </row>
    <row r="78" spans="1:7" ht="15">
      <c r="A78" s="2">
        <v>69</v>
      </c>
      <c r="B78" s="18" t="s">
        <v>76</v>
      </c>
      <c r="C78" s="2">
        <v>100</v>
      </c>
      <c r="D78" s="3" t="s">
        <v>96</v>
      </c>
      <c r="E78" s="15">
        <v>64</v>
      </c>
      <c r="F78" s="34">
        <f t="shared" si="1"/>
        <v>6400</v>
      </c>
      <c r="G78" s="5"/>
    </row>
    <row r="79" spans="1:7" ht="15">
      <c r="A79" s="2">
        <v>70</v>
      </c>
      <c r="B79" s="18" t="s">
        <v>77</v>
      </c>
      <c r="C79" s="2">
        <v>50</v>
      </c>
      <c r="D79" s="3" t="s">
        <v>92</v>
      </c>
      <c r="E79" s="15">
        <v>140.71</v>
      </c>
      <c r="F79" s="34">
        <f t="shared" si="1"/>
        <v>7035.5</v>
      </c>
      <c r="G79" s="5"/>
    </row>
    <row r="80" spans="1:7" ht="15">
      <c r="A80" s="2">
        <v>71</v>
      </c>
      <c r="B80" s="2" t="s">
        <v>78</v>
      </c>
      <c r="C80" s="2">
        <v>400</v>
      </c>
      <c r="D80" s="3" t="s">
        <v>92</v>
      </c>
      <c r="E80" s="15">
        <v>23</v>
      </c>
      <c r="F80" s="34">
        <f t="shared" si="1"/>
        <v>9200</v>
      </c>
      <c r="G80" s="5"/>
    </row>
    <row r="81" spans="1:7" ht="15">
      <c r="A81" s="2">
        <v>72</v>
      </c>
      <c r="B81" s="2" t="s">
        <v>79</v>
      </c>
      <c r="C81" s="2">
        <v>400</v>
      </c>
      <c r="D81" s="3" t="s">
        <v>92</v>
      </c>
      <c r="E81" s="15">
        <v>30</v>
      </c>
      <c r="F81" s="34">
        <f t="shared" si="1"/>
        <v>12000</v>
      </c>
      <c r="G81" s="5"/>
    </row>
    <row r="82" spans="1:7" ht="15">
      <c r="A82" s="3">
        <v>73</v>
      </c>
      <c r="B82" s="4" t="s">
        <v>80</v>
      </c>
      <c r="C82" s="4">
        <v>400</v>
      </c>
      <c r="D82" s="3" t="s">
        <v>92</v>
      </c>
      <c r="E82" s="15">
        <v>15</v>
      </c>
      <c r="F82" s="34">
        <f t="shared" si="1"/>
        <v>6000</v>
      </c>
      <c r="G82" s="5"/>
    </row>
    <row r="83" spans="1:7" ht="15">
      <c r="A83" s="2">
        <v>73</v>
      </c>
      <c r="B83" s="18" t="s">
        <v>81</v>
      </c>
      <c r="C83" s="2">
        <v>400</v>
      </c>
      <c r="D83" s="3" t="s">
        <v>92</v>
      </c>
      <c r="E83" s="15">
        <v>29</v>
      </c>
      <c r="F83" s="34">
        <f t="shared" si="1"/>
        <v>11600</v>
      </c>
      <c r="G83" s="5"/>
    </row>
    <row r="84" spans="1:7" ht="15">
      <c r="A84" s="2">
        <v>74</v>
      </c>
      <c r="B84" s="18" t="s">
        <v>82</v>
      </c>
      <c r="C84" s="2">
        <v>800</v>
      </c>
      <c r="D84" s="3" t="s">
        <v>92</v>
      </c>
      <c r="E84" s="15">
        <v>2</v>
      </c>
      <c r="F84" s="34">
        <f t="shared" si="1"/>
        <v>1600</v>
      </c>
      <c r="G84" s="5"/>
    </row>
    <row r="85" spans="1:7" ht="15">
      <c r="A85" s="7">
        <v>75</v>
      </c>
      <c r="B85" s="18" t="s">
        <v>83</v>
      </c>
      <c r="C85" s="2">
        <v>200</v>
      </c>
      <c r="D85" s="11" t="s">
        <v>97</v>
      </c>
      <c r="E85" s="15">
        <v>300</v>
      </c>
      <c r="F85" s="34">
        <f t="shared" si="1"/>
        <v>60000</v>
      </c>
      <c r="G85" s="5"/>
    </row>
    <row r="86" spans="1:7" ht="15">
      <c r="A86" s="8"/>
      <c r="B86" s="18" t="s">
        <v>84</v>
      </c>
      <c r="C86" s="2">
        <v>200</v>
      </c>
      <c r="D86" s="11" t="s">
        <v>97</v>
      </c>
      <c r="E86" s="16">
        <v>300</v>
      </c>
      <c r="F86" s="34">
        <f t="shared" si="1"/>
        <v>60000</v>
      </c>
      <c r="G86" s="5"/>
    </row>
    <row r="87" spans="1:7" ht="15">
      <c r="A87" s="2">
        <v>76</v>
      </c>
      <c r="B87" s="18" t="s">
        <v>85</v>
      </c>
      <c r="C87" s="2">
        <v>30</v>
      </c>
      <c r="D87" s="3" t="s">
        <v>96</v>
      </c>
      <c r="E87" s="15">
        <v>220.87</v>
      </c>
      <c r="F87" s="34">
        <f t="shared" si="1"/>
        <v>6626.1</v>
      </c>
      <c r="G87" s="5"/>
    </row>
    <row r="88" spans="1:7" ht="15">
      <c r="A88" s="2">
        <v>77</v>
      </c>
      <c r="B88" s="18" t="s">
        <v>86</v>
      </c>
      <c r="C88" s="2">
        <v>60</v>
      </c>
      <c r="D88" s="3" t="s">
        <v>96</v>
      </c>
      <c r="E88" s="15">
        <v>290.12</v>
      </c>
      <c r="F88" s="34">
        <f t="shared" si="1"/>
        <v>17407.2</v>
      </c>
      <c r="G88" s="5"/>
    </row>
    <row r="89" spans="1:7" ht="15">
      <c r="A89" s="2">
        <v>78</v>
      </c>
      <c r="B89" s="18" t="s">
        <v>87</v>
      </c>
      <c r="C89" s="2">
        <v>60</v>
      </c>
      <c r="D89" s="3" t="s">
        <v>96</v>
      </c>
      <c r="E89" s="15">
        <v>244.78</v>
      </c>
      <c r="F89" s="34">
        <f t="shared" si="1"/>
        <v>14686.8</v>
      </c>
      <c r="G89" s="5"/>
    </row>
    <row r="90" spans="1:7" ht="15">
      <c r="A90" s="2">
        <v>79</v>
      </c>
      <c r="B90" s="18" t="s">
        <v>88</v>
      </c>
      <c r="C90" s="2">
        <v>60</v>
      </c>
      <c r="D90" s="3" t="s">
        <v>96</v>
      </c>
      <c r="E90" s="15">
        <v>290.12</v>
      </c>
      <c r="F90" s="34">
        <f t="shared" si="1"/>
        <v>17407.2</v>
      </c>
      <c r="G90" s="5"/>
    </row>
    <row r="91" spans="1:7" ht="15">
      <c r="A91" s="2">
        <v>80</v>
      </c>
      <c r="B91" s="18" t="s">
        <v>89</v>
      </c>
      <c r="C91" s="2">
        <v>60</v>
      </c>
      <c r="D91" s="3" t="s">
        <v>96</v>
      </c>
      <c r="E91" s="15">
        <v>220.87</v>
      </c>
      <c r="F91" s="34">
        <f t="shared" si="1"/>
        <v>13252.2</v>
      </c>
      <c r="G91" s="5"/>
    </row>
    <row r="92" spans="1:7" ht="15">
      <c r="A92" s="3">
        <v>81</v>
      </c>
      <c r="B92" s="18" t="s">
        <v>90</v>
      </c>
      <c r="C92" s="2">
        <v>40</v>
      </c>
      <c r="D92" s="3" t="s">
        <v>96</v>
      </c>
      <c r="E92" s="15">
        <v>168.81</v>
      </c>
      <c r="F92" s="34">
        <f t="shared" si="1"/>
        <v>6752.4</v>
      </c>
      <c r="G92" s="5"/>
    </row>
    <row r="93" spans="1:7" ht="12.75">
      <c r="A93" s="17">
        <v>82</v>
      </c>
      <c r="B93" s="17" t="s">
        <v>98</v>
      </c>
      <c r="C93" s="17">
        <v>600</v>
      </c>
      <c r="D93" s="17" t="s">
        <v>96</v>
      </c>
      <c r="E93" s="15">
        <v>37.5</v>
      </c>
      <c r="F93" s="34">
        <f t="shared" si="1"/>
        <v>22500</v>
      </c>
      <c r="G93" s="5"/>
    </row>
    <row r="94" spans="1:7" ht="12.75">
      <c r="A94" s="17">
        <v>83</v>
      </c>
      <c r="B94" s="17" t="s">
        <v>99</v>
      </c>
      <c r="C94" s="17">
        <v>600</v>
      </c>
      <c r="D94" s="17" t="s">
        <v>96</v>
      </c>
      <c r="E94" s="15">
        <v>37.48</v>
      </c>
      <c r="F94" s="34">
        <f t="shared" si="1"/>
        <v>22487.999999999996</v>
      </c>
      <c r="G94" s="5"/>
    </row>
    <row r="95" spans="1:7" ht="12.75">
      <c r="A95" s="17">
        <v>84</v>
      </c>
      <c r="B95" s="17" t="s">
        <v>100</v>
      </c>
      <c r="C95" s="17">
        <v>700</v>
      </c>
      <c r="D95" s="17" t="s">
        <v>96</v>
      </c>
      <c r="E95" s="15">
        <v>34.49</v>
      </c>
      <c r="F95" s="34">
        <f t="shared" si="1"/>
        <v>24143</v>
      </c>
      <c r="G95" s="5"/>
    </row>
    <row r="96" spans="1:7" ht="12.75">
      <c r="A96" s="17">
        <v>85</v>
      </c>
      <c r="B96" s="17" t="s">
        <v>101</v>
      </c>
      <c r="C96" s="17">
        <v>2</v>
      </c>
      <c r="D96" s="17" t="s">
        <v>103</v>
      </c>
      <c r="E96" s="15">
        <v>34500</v>
      </c>
      <c r="F96" s="34">
        <f t="shared" si="1"/>
        <v>69000</v>
      </c>
      <c r="G96" s="5"/>
    </row>
    <row r="97" spans="1:7" ht="12.75">
      <c r="A97" s="17">
        <v>86</v>
      </c>
      <c r="B97" s="17" t="s">
        <v>102</v>
      </c>
      <c r="C97" s="17">
        <v>1.5</v>
      </c>
      <c r="D97" s="17" t="s">
        <v>103</v>
      </c>
      <c r="E97" s="15">
        <v>34500</v>
      </c>
      <c r="F97" s="34">
        <f t="shared" si="1"/>
        <v>51750</v>
      </c>
      <c r="G97" s="5"/>
    </row>
    <row r="98" spans="1:7" ht="12.75">
      <c r="A98" s="17">
        <v>87</v>
      </c>
      <c r="B98" s="17" t="s">
        <v>104</v>
      </c>
      <c r="C98" s="17">
        <v>6</v>
      </c>
      <c r="D98" s="17" t="s">
        <v>92</v>
      </c>
      <c r="E98" s="15">
        <v>900</v>
      </c>
      <c r="F98" s="34">
        <f t="shared" si="1"/>
        <v>5400</v>
      </c>
      <c r="G98" s="5"/>
    </row>
    <row r="99" spans="1:7" ht="12.75">
      <c r="A99" s="17">
        <v>88</v>
      </c>
      <c r="B99" s="17" t="s">
        <v>105</v>
      </c>
      <c r="C99" s="17">
        <v>6</v>
      </c>
      <c r="D99" s="17" t="s">
        <v>92</v>
      </c>
      <c r="E99" s="15">
        <v>106.25</v>
      </c>
      <c r="F99" s="34">
        <f t="shared" si="1"/>
        <v>637.5</v>
      </c>
      <c r="G99" s="5"/>
    </row>
    <row r="100" spans="1:7" ht="12.75">
      <c r="A100" s="17">
        <v>89</v>
      </c>
      <c r="B100" s="17" t="s">
        <v>106</v>
      </c>
      <c r="C100" s="17">
        <v>2</v>
      </c>
      <c r="D100" s="17" t="s">
        <v>92</v>
      </c>
      <c r="E100" s="15">
        <v>12539</v>
      </c>
      <c r="F100" s="34">
        <f t="shared" si="1"/>
        <v>25078</v>
      </c>
      <c r="G100" s="5"/>
    </row>
    <row r="101" spans="1:7" ht="12.75">
      <c r="A101" s="17">
        <v>90</v>
      </c>
      <c r="B101" s="17" t="s">
        <v>107</v>
      </c>
      <c r="C101" s="17">
        <v>7</v>
      </c>
      <c r="D101" s="17" t="s">
        <v>92</v>
      </c>
      <c r="E101" s="15">
        <v>141.57</v>
      </c>
      <c r="F101" s="34">
        <f t="shared" si="1"/>
        <v>990.99</v>
      </c>
      <c r="G101" s="5"/>
    </row>
    <row r="102" spans="1:7" ht="12.75">
      <c r="A102" s="17">
        <v>91</v>
      </c>
      <c r="B102" s="17" t="s">
        <v>108</v>
      </c>
      <c r="C102" s="17">
        <v>4</v>
      </c>
      <c r="D102" s="17" t="s">
        <v>92</v>
      </c>
      <c r="E102" s="15">
        <v>54</v>
      </c>
      <c r="F102" s="34">
        <f t="shared" si="1"/>
        <v>216</v>
      </c>
      <c r="G102" s="5"/>
    </row>
    <row r="103" spans="1:7" ht="12.75">
      <c r="A103" s="17">
        <v>92</v>
      </c>
      <c r="B103" s="17" t="s">
        <v>109</v>
      </c>
      <c r="C103" s="17">
        <v>10</v>
      </c>
      <c r="D103" s="17" t="s">
        <v>92</v>
      </c>
      <c r="E103" s="15">
        <v>198</v>
      </c>
      <c r="F103" s="34">
        <f t="shared" si="1"/>
        <v>1980</v>
      </c>
      <c r="G103" s="5"/>
    </row>
    <row r="104" spans="1:7" ht="12.75">
      <c r="A104" s="17">
        <v>93</v>
      </c>
      <c r="B104" s="17" t="s">
        <v>110</v>
      </c>
      <c r="C104" s="17">
        <v>100</v>
      </c>
      <c r="D104" s="17" t="s">
        <v>92</v>
      </c>
      <c r="E104" s="15">
        <v>42.05</v>
      </c>
      <c r="F104" s="34">
        <f t="shared" si="1"/>
        <v>4205</v>
      </c>
      <c r="G104" s="5"/>
    </row>
    <row r="105" spans="1:7" ht="12.75">
      <c r="A105" s="17">
        <v>94</v>
      </c>
      <c r="B105" s="17" t="s">
        <v>111</v>
      </c>
      <c r="C105" s="17">
        <v>2</v>
      </c>
      <c r="D105" s="17" t="s">
        <v>92</v>
      </c>
      <c r="E105" s="15">
        <v>60.5</v>
      </c>
      <c r="F105" s="34">
        <f t="shared" si="1"/>
        <v>121</v>
      </c>
      <c r="G105" s="5"/>
    </row>
    <row r="106" spans="1:7" ht="12.75">
      <c r="A106" s="17">
        <v>95</v>
      </c>
      <c r="B106" s="17" t="s">
        <v>112</v>
      </c>
      <c r="C106" s="17">
        <v>3</v>
      </c>
      <c r="D106" s="17" t="s">
        <v>92</v>
      </c>
      <c r="E106" s="15">
        <v>20</v>
      </c>
      <c r="F106" s="34">
        <f t="shared" si="1"/>
        <v>60</v>
      </c>
      <c r="G106" s="5"/>
    </row>
    <row r="107" spans="1:7" ht="12.75">
      <c r="A107" s="17">
        <v>96</v>
      </c>
      <c r="B107" s="17" t="s">
        <v>113</v>
      </c>
      <c r="C107" s="17">
        <v>50</v>
      </c>
      <c r="D107" s="17" t="s">
        <v>92</v>
      </c>
      <c r="E107" s="15">
        <v>80</v>
      </c>
      <c r="F107" s="34">
        <f t="shared" si="1"/>
        <v>4000</v>
      </c>
      <c r="G107" s="5"/>
    </row>
    <row r="108" spans="1:7" ht="12.75">
      <c r="A108" s="17">
        <v>97</v>
      </c>
      <c r="B108" s="17" t="s">
        <v>114</v>
      </c>
      <c r="C108" s="17">
        <v>50</v>
      </c>
      <c r="D108" s="17" t="s">
        <v>92</v>
      </c>
      <c r="E108" s="15">
        <v>80</v>
      </c>
      <c r="F108" s="34">
        <f t="shared" si="1"/>
        <v>4000</v>
      </c>
      <c r="G108" s="5"/>
    </row>
    <row r="109" spans="1:7" ht="12.75">
      <c r="A109" s="17">
        <v>98</v>
      </c>
      <c r="B109" s="17" t="s">
        <v>115</v>
      </c>
      <c r="C109" s="17">
        <v>50</v>
      </c>
      <c r="D109" s="17" t="s">
        <v>92</v>
      </c>
      <c r="E109" s="15">
        <v>80</v>
      </c>
      <c r="F109" s="34">
        <f t="shared" si="1"/>
        <v>4000</v>
      </c>
      <c r="G109" s="5"/>
    </row>
    <row r="110" spans="1:7" ht="12.75">
      <c r="A110" s="17">
        <v>99</v>
      </c>
      <c r="B110" s="17" t="s">
        <v>116</v>
      </c>
      <c r="C110" s="17">
        <v>50</v>
      </c>
      <c r="D110" s="17" t="s">
        <v>92</v>
      </c>
      <c r="E110" s="15">
        <v>80</v>
      </c>
      <c r="F110" s="34">
        <f t="shared" si="1"/>
        <v>4000</v>
      </c>
      <c r="G110" s="5"/>
    </row>
    <row r="111" spans="1:7" ht="12.75">
      <c r="A111" s="17">
        <v>100</v>
      </c>
      <c r="B111" s="17" t="s">
        <v>117</v>
      </c>
      <c r="C111" s="17">
        <v>50</v>
      </c>
      <c r="D111" s="17" t="s">
        <v>92</v>
      </c>
      <c r="E111" s="15">
        <v>80</v>
      </c>
      <c r="F111" s="34">
        <f t="shared" si="1"/>
        <v>4000</v>
      </c>
      <c r="G111" s="5"/>
    </row>
    <row r="112" spans="1:7" ht="12.75">
      <c r="A112" s="17">
        <v>101</v>
      </c>
      <c r="B112" s="17" t="s">
        <v>118</v>
      </c>
      <c r="C112" s="17">
        <v>50</v>
      </c>
      <c r="D112" s="17" t="s">
        <v>92</v>
      </c>
      <c r="E112" s="15">
        <v>80</v>
      </c>
      <c r="F112" s="34">
        <f t="shared" si="1"/>
        <v>4000</v>
      </c>
      <c r="G112" s="5"/>
    </row>
    <row r="113" spans="1:7" ht="12.75">
      <c r="A113" s="17">
        <v>102</v>
      </c>
      <c r="B113" s="17" t="s">
        <v>119</v>
      </c>
      <c r="C113" s="17">
        <v>20</v>
      </c>
      <c r="D113" s="17" t="s">
        <v>92</v>
      </c>
      <c r="E113" s="15">
        <v>148</v>
      </c>
      <c r="F113" s="34">
        <f t="shared" si="1"/>
        <v>2960</v>
      </c>
      <c r="G113" s="5"/>
    </row>
    <row r="114" spans="1:7" ht="12.75">
      <c r="A114" s="17">
        <v>103</v>
      </c>
      <c r="B114" s="17" t="s">
        <v>120</v>
      </c>
      <c r="C114" s="17">
        <v>20</v>
      </c>
      <c r="D114" s="17" t="s">
        <v>92</v>
      </c>
      <c r="E114" s="15">
        <v>43.83</v>
      </c>
      <c r="F114" s="34">
        <f t="shared" si="1"/>
        <v>876.5999999999999</v>
      </c>
      <c r="G114" s="5"/>
    </row>
    <row r="115" spans="1:7" ht="12.75">
      <c r="A115" s="17">
        <v>104</v>
      </c>
      <c r="B115" s="17" t="s">
        <v>121</v>
      </c>
      <c r="C115" s="17">
        <v>2</v>
      </c>
      <c r="D115" s="17" t="s">
        <v>92</v>
      </c>
      <c r="E115" s="15">
        <v>382</v>
      </c>
      <c r="F115" s="34">
        <f t="shared" si="1"/>
        <v>764</v>
      </c>
      <c r="G115" s="5"/>
    </row>
    <row r="116" spans="1:7" ht="12.75">
      <c r="A116" s="17">
        <v>105</v>
      </c>
      <c r="B116" s="17" t="s">
        <v>122</v>
      </c>
      <c r="C116" s="17">
        <v>5</v>
      </c>
      <c r="D116" s="17" t="s">
        <v>92</v>
      </c>
      <c r="E116" s="15">
        <v>300</v>
      </c>
      <c r="F116" s="34">
        <f t="shared" si="1"/>
        <v>1500</v>
      </c>
      <c r="G116" s="5"/>
    </row>
    <row r="117" spans="1:7" ht="12.75">
      <c r="A117" s="17">
        <v>106</v>
      </c>
      <c r="B117" s="17" t="s">
        <v>123</v>
      </c>
      <c r="C117" s="17">
        <v>5</v>
      </c>
      <c r="D117" s="17" t="s">
        <v>92</v>
      </c>
      <c r="E117" s="15">
        <v>200</v>
      </c>
      <c r="F117" s="34">
        <f t="shared" si="1"/>
        <v>1000</v>
      </c>
      <c r="G117" s="5"/>
    </row>
    <row r="118" spans="1:7" ht="12.75">
      <c r="A118" s="17">
        <v>107</v>
      </c>
      <c r="B118" s="17" t="s">
        <v>124</v>
      </c>
      <c r="C118" s="17">
        <v>3</v>
      </c>
      <c r="D118" s="17" t="s">
        <v>92</v>
      </c>
      <c r="E118" s="15">
        <v>300</v>
      </c>
      <c r="F118" s="34">
        <f t="shared" si="1"/>
        <v>900</v>
      </c>
      <c r="G118" s="5"/>
    </row>
    <row r="119" spans="1:7" ht="12.75">
      <c r="A119" s="17">
        <v>108</v>
      </c>
      <c r="B119" s="17" t="s">
        <v>125</v>
      </c>
      <c r="C119" s="17">
        <v>150</v>
      </c>
      <c r="D119" s="17" t="s">
        <v>92</v>
      </c>
      <c r="E119" s="15">
        <v>80</v>
      </c>
      <c r="F119" s="34">
        <f t="shared" si="1"/>
        <v>12000</v>
      </c>
      <c r="G119" s="5"/>
    </row>
    <row r="120" spans="1:7" ht="12.75">
      <c r="A120" s="17">
        <v>109</v>
      </c>
      <c r="B120" s="17" t="s">
        <v>126</v>
      </c>
      <c r="C120" s="17">
        <v>150</v>
      </c>
      <c r="D120" s="17" t="s">
        <v>92</v>
      </c>
      <c r="E120" s="15">
        <v>35</v>
      </c>
      <c r="F120" s="34">
        <f t="shared" si="1"/>
        <v>5250</v>
      </c>
      <c r="G120" s="5"/>
    </row>
    <row r="121" spans="1:7" ht="12.75">
      <c r="A121" s="17">
        <v>110</v>
      </c>
      <c r="B121" s="17" t="s">
        <v>127</v>
      </c>
      <c r="C121" s="17">
        <v>10</v>
      </c>
      <c r="D121" s="17" t="s">
        <v>92</v>
      </c>
      <c r="E121" s="15">
        <v>198</v>
      </c>
      <c r="F121" s="34">
        <f t="shared" si="1"/>
        <v>1980</v>
      </c>
      <c r="G121" s="5"/>
    </row>
    <row r="122" spans="1:7" ht="12.75">
      <c r="A122" s="17">
        <v>111</v>
      </c>
      <c r="B122" s="17" t="s">
        <v>128</v>
      </c>
      <c r="C122" s="17">
        <v>2</v>
      </c>
      <c r="D122" s="17" t="s">
        <v>92</v>
      </c>
      <c r="E122" s="15">
        <v>300</v>
      </c>
      <c r="F122" s="34">
        <f t="shared" si="1"/>
        <v>600</v>
      </c>
      <c r="G122" s="5"/>
    </row>
    <row r="123" spans="1:7" ht="12.75">
      <c r="A123" s="17">
        <v>112</v>
      </c>
      <c r="B123" s="17" t="s">
        <v>129</v>
      </c>
      <c r="C123" s="17">
        <v>5</v>
      </c>
      <c r="D123" s="17" t="s">
        <v>92</v>
      </c>
      <c r="E123" s="15">
        <v>199</v>
      </c>
      <c r="F123" s="34">
        <f t="shared" si="1"/>
        <v>995</v>
      </c>
      <c r="G123" s="5"/>
    </row>
    <row r="124" spans="1:7" ht="12.75">
      <c r="A124" s="17">
        <v>113</v>
      </c>
      <c r="B124" s="17" t="s">
        <v>130</v>
      </c>
      <c r="C124" s="17">
        <v>5</v>
      </c>
      <c r="D124" s="17" t="s">
        <v>92</v>
      </c>
      <c r="E124" s="15">
        <v>164</v>
      </c>
      <c r="F124" s="34">
        <f t="shared" si="1"/>
        <v>820</v>
      </c>
      <c r="G124" s="5"/>
    </row>
    <row r="125" spans="1:7" ht="12.75">
      <c r="A125" s="17">
        <v>114</v>
      </c>
      <c r="B125" s="17" t="s">
        <v>131</v>
      </c>
      <c r="C125" s="17">
        <v>5</v>
      </c>
      <c r="D125" s="17" t="s">
        <v>92</v>
      </c>
      <c r="E125" s="15">
        <v>385.33</v>
      </c>
      <c r="F125" s="34">
        <f t="shared" si="1"/>
        <v>1926.6499999999999</v>
      </c>
      <c r="G125" s="5"/>
    </row>
    <row r="126" spans="1:7" ht="12.75">
      <c r="A126" s="17">
        <v>115</v>
      </c>
      <c r="B126" s="9" t="s">
        <v>146</v>
      </c>
      <c r="C126" s="17">
        <v>15</v>
      </c>
      <c r="D126" s="17" t="s">
        <v>92</v>
      </c>
      <c r="E126" s="15">
        <v>400</v>
      </c>
      <c r="F126" s="34">
        <f t="shared" si="1"/>
        <v>6000</v>
      </c>
      <c r="G126" s="5"/>
    </row>
    <row r="127" spans="1:7" ht="12.75">
      <c r="A127" s="17">
        <v>116</v>
      </c>
      <c r="B127" s="17" t="s">
        <v>132</v>
      </c>
      <c r="C127" s="17">
        <v>2</v>
      </c>
      <c r="D127" s="17" t="s">
        <v>92</v>
      </c>
      <c r="E127" s="15">
        <v>302</v>
      </c>
      <c r="F127" s="34">
        <f t="shared" si="1"/>
        <v>604</v>
      </c>
      <c r="G127" s="5"/>
    </row>
    <row r="128" spans="1:7" ht="12.75">
      <c r="A128" s="17">
        <v>117</v>
      </c>
      <c r="B128" s="17" t="s">
        <v>133</v>
      </c>
      <c r="C128" s="17">
        <v>230</v>
      </c>
      <c r="D128" s="17" t="s">
        <v>92</v>
      </c>
      <c r="E128" s="15">
        <v>133.8</v>
      </c>
      <c r="F128" s="34">
        <f t="shared" si="1"/>
        <v>30774.000000000004</v>
      </c>
      <c r="G128" s="5"/>
    </row>
    <row r="129" spans="1:7" ht="12.75">
      <c r="A129" s="17">
        <v>118</v>
      </c>
      <c r="B129" s="17" t="s">
        <v>134</v>
      </c>
      <c r="C129" s="17">
        <v>120</v>
      </c>
      <c r="D129" s="17" t="s">
        <v>92</v>
      </c>
      <c r="E129" s="15">
        <v>143.45</v>
      </c>
      <c r="F129" s="34">
        <f t="shared" si="1"/>
        <v>17214</v>
      </c>
      <c r="G129" s="5"/>
    </row>
    <row r="130" spans="1:7" ht="12.75">
      <c r="A130" s="17">
        <v>119</v>
      </c>
      <c r="B130" s="17" t="s">
        <v>135</v>
      </c>
      <c r="C130" s="17">
        <v>50</v>
      </c>
      <c r="D130" s="17" t="s">
        <v>92</v>
      </c>
      <c r="E130" s="15">
        <v>86.52</v>
      </c>
      <c r="F130" s="34">
        <f t="shared" si="1"/>
        <v>4326</v>
      </c>
      <c r="G130" s="5"/>
    </row>
    <row r="131" spans="1:7" ht="12.75">
      <c r="A131" s="17">
        <v>120</v>
      </c>
      <c r="B131" s="17" t="s">
        <v>136</v>
      </c>
      <c r="C131" s="17">
        <v>5</v>
      </c>
      <c r="D131" s="17" t="s">
        <v>92</v>
      </c>
      <c r="E131" s="15">
        <v>152.5</v>
      </c>
      <c r="F131" s="34">
        <f t="shared" si="1"/>
        <v>762.5</v>
      </c>
      <c r="G131" s="5"/>
    </row>
    <row r="132" spans="1:7" ht="12.75">
      <c r="A132" s="17">
        <v>121</v>
      </c>
      <c r="B132" s="17" t="s">
        <v>137</v>
      </c>
      <c r="C132" s="17">
        <v>5</v>
      </c>
      <c r="D132" s="17" t="s">
        <v>92</v>
      </c>
      <c r="E132" s="15">
        <v>484</v>
      </c>
      <c r="F132" s="34">
        <f t="shared" si="1"/>
        <v>2420</v>
      </c>
      <c r="G132" s="5"/>
    </row>
    <row r="133" spans="1:7" ht="12.75">
      <c r="A133" s="17">
        <v>122</v>
      </c>
      <c r="B133" s="17" t="s">
        <v>138</v>
      </c>
      <c r="C133" s="17">
        <v>5</v>
      </c>
      <c r="D133" s="17" t="s">
        <v>92</v>
      </c>
      <c r="E133" s="15">
        <v>484</v>
      </c>
      <c r="F133" s="34">
        <f t="shared" si="1"/>
        <v>2420</v>
      </c>
      <c r="G133" s="5"/>
    </row>
    <row r="134" spans="1:7" ht="12.75">
      <c r="A134" s="17">
        <v>123</v>
      </c>
      <c r="B134" s="17" t="s">
        <v>139</v>
      </c>
      <c r="C134" s="17">
        <v>13</v>
      </c>
      <c r="D134" s="17" t="s">
        <v>92</v>
      </c>
      <c r="E134" s="15">
        <v>200</v>
      </c>
      <c r="F134" s="34">
        <f t="shared" si="1"/>
        <v>2600</v>
      </c>
      <c r="G134" s="5"/>
    </row>
    <row r="135" spans="1:7" ht="12.75">
      <c r="A135" s="17">
        <v>124</v>
      </c>
      <c r="B135" s="17" t="s">
        <v>140</v>
      </c>
      <c r="C135" s="17">
        <v>3</v>
      </c>
      <c r="D135" s="17" t="s">
        <v>92</v>
      </c>
      <c r="E135" s="15">
        <v>4500</v>
      </c>
      <c r="F135" s="34">
        <f>C135*E135</f>
        <v>13500</v>
      </c>
      <c r="G135" s="5"/>
    </row>
    <row r="136" spans="1:7" ht="12.75">
      <c r="A136" s="17">
        <v>125</v>
      </c>
      <c r="B136" s="17" t="s">
        <v>141</v>
      </c>
      <c r="C136" s="17">
        <v>3</v>
      </c>
      <c r="D136" s="17" t="s">
        <v>92</v>
      </c>
      <c r="E136" s="15">
        <v>3500</v>
      </c>
      <c r="F136" s="34">
        <f>C136*E136</f>
        <v>10500</v>
      </c>
      <c r="G136" s="5"/>
    </row>
    <row r="137" spans="1:7" ht="12.75">
      <c r="A137" s="17">
        <v>126</v>
      </c>
      <c r="B137" s="17" t="s">
        <v>142</v>
      </c>
      <c r="C137" s="17">
        <v>2</v>
      </c>
      <c r="D137" s="17" t="s">
        <v>92</v>
      </c>
      <c r="E137" s="15">
        <v>3900</v>
      </c>
      <c r="F137" s="34">
        <f>C137*E137</f>
        <v>7800</v>
      </c>
      <c r="G137" s="5"/>
    </row>
    <row r="138" spans="1:7" ht="12.75">
      <c r="A138" s="17">
        <v>127</v>
      </c>
      <c r="B138" s="17" t="s">
        <v>143</v>
      </c>
      <c r="C138" s="17">
        <v>2</v>
      </c>
      <c r="D138" s="17" t="s">
        <v>92</v>
      </c>
      <c r="E138" s="15">
        <v>3300</v>
      </c>
      <c r="F138" s="34">
        <f>C138*E138</f>
        <v>6600</v>
      </c>
      <c r="G138" s="5"/>
    </row>
    <row r="139" spans="1:7" ht="13.5" thickBot="1">
      <c r="A139" s="17">
        <v>128</v>
      </c>
      <c r="B139" s="19" t="s">
        <v>144</v>
      </c>
      <c r="C139" s="19">
        <v>5</v>
      </c>
      <c r="D139" s="19" t="s">
        <v>92</v>
      </c>
      <c r="E139" s="20">
        <v>4500</v>
      </c>
      <c r="F139" s="34">
        <f>C139*E139</f>
        <v>22500</v>
      </c>
      <c r="G139" s="5"/>
    </row>
    <row r="140" spans="1:7" ht="12.75">
      <c r="A140" s="38" t="s">
        <v>145</v>
      </c>
      <c r="B140" s="39"/>
      <c r="C140" s="39"/>
      <c r="D140" s="39"/>
      <c r="E140" s="39"/>
      <c r="F140" s="44" t="s">
        <v>147</v>
      </c>
      <c r="G140" s="45"/>
    </row>
    <row r="141" spans="1:7" ht="13.5" thickBot="1">
      <c r="A141" s="40"/>
      <c r="B141" s="41"/>
      <c r="C141" s="41"/>
      <c r="D141" s="41"/>
      <c r="E141" s="41"/>
      <c r="F141" s="46"/>
      <c r="G141" s="45"/>
    </row>
  </sheetData>
  <sheetProtection/>
  <mergeCells count="3">
    <mergeCell ref="A140:E141"/>
    <mergeCell ref="A2:F2"/>
    <mergeCell ref="F140:G14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25390625" style="80" bestFit="1" customWidth="1"/>
    <col min="2" max="2" width="39.75390625" style="80" customWidth="1"/>
    <col min="3" max="3" width="5.875" style="80" bestFit="1" customWidth="1"/>
    <col min="4" max="4" width="19.125" style="80" customWidth="1"/>
    <col min="5" max="5" width="7.625" style="81" bestFit="1" customWidth="1"/>
    <col min="6" max="6" width="17.875" style="81" bestFit="1" customWidth="1"/>
    <col min="7" max="16384" width="9.125" style="47" customWidth="1"/>
  </cols>
  <sheetData>
    <row r="2" spans="1:6" ht="24" thickBot="1">
      <c r="A2" s="42" t="s">
        <v>153</v>
      </c>
      <c r="B2" s="43"/>
      <c r="C2" s="43"/>
      <c r="D2" s="43"/>
      <c r="E2" s="43"/>
      <c r="F2" s="43"/>
    </row>
    <row r="3" spans="1:6" ht="15" customHeight="1">
      <c r="A3" s="48" t="s">
        <v>3</v>
      </c>
      <c r="B3" s="48" t="s">
        <v>154</v>
      </c>
      <c r="C3" s="49" t="s">
        <v>155</v>
      </c>
      <c r="D3" s="50" t="s">
        <v>156</v>
      </c>
      <c r="E3" s="51" t="s">
        <v>149</v>
      </c>
      <c r="F3" s="52" t="s">
        <v>148</v>
      </c>
    </row>
    <row r="4" spans="1:6" ht="13.5" thickBot="1">
      <c r="A4" s="53"/>
      <c r="B4" s="53"/>
      <c r="C4" s="54"/>
      <c r="D4" s="55"/>
      <c r="E4" s="56"/>
      <c r="F4" s="57"/>
    </row>
    <row r="5" spans="1:6" ht="15.75">
      <c r="A5" s="58">
        <v>1</v>
      </c>
      <c r="B5" s="59" t="s">
        <v>157</v>
      </c>
      <c r="C5" s="59">
        <v>4960</v>
      </c>
      <c r="D5" s="60" t="s">
        <v>92</v>
      </c>
      <c r="E5" s="61">
        <v>23.3</v>
      </c>
      <c r="F5" s="61">
        <f>C5*E5</f>
        <v>115568</v>
      </c>
    </row>
    <row r="6" spans="1:6" ht="15.75">
      <c r="A6" s="62">
        <v>2</v>
      </c>
      <c r="B6" s="63" t="s">
        <v>158</v>
      </c>
      <c r="C6" s="63">
        <v>1116</v>
      </c>
      <c r="D6" s="64" t="s">
        <v>92</v>
      </c>
      <c r="E6" s="65">
        <v>37.29</v>
      </c>
      <c r="F6" s="65">
        <f aca="true" t="shared" si="0" ref="F6:F25">C6*E6</f>
        <v>41615.64</v>
      </c>
    </row>
    <row r="7" spans="1:6" ht="15.75">
      <c r="A7" s="62">
        <v>3</v>
      </c>
      <c r="B7" s="63" t="s">
        <v>159</v>
      </c>
      <c r="C7" s="63">
        <v>1824</v>
      </c>
      <c r="D7" s="64" t="s">
        <v>92</v>
      </c>
      <c r="E7" s="65">
        <v>79.23</v>
      </c>
      <c r="F7" s="65">
        <f t="shared" si="0"/>
        <v>144515.52000000002</v>
      </c>
    </row>
    <row r="8" spans="1:6" ht="15.75">
      <c r="A8" s="58">
        <v>4</v>
      </c>
      <c r="B8" s="63" t="s">
        <v>160</v>
      </c>
      <c r="C8" s="63">
        <v>4200</v>
      </c>
      <c r="D8" s="64" t="s">
        <v>161</v>
      </c>
      <c r="E8" s="65">
        <v>47.54</v>
      </c>
      <c r="F8" s="65">
        <f t="shared" si="0"/>
        <v>199668</v>
      </c>
    </row>
    <row r="9" spans="1:6" ht="15.75">
      <c r="A9" s="62">
        <v>5</v>
      </c>
      <c r="B9" s="63" t="s">
        <v>162</v>
      </c>
      <c r="C9" s="63">
        <v>30000</v>
      </c>
      <c r="D9" s="64" t="s">
        <v>92</v>
      </c>
      <c r="E9" s="65">
        <v>8.47</v>
      </c>
      <c r="F9" s="65">
        <f t="shared" si="0"/>
        <v>254100.00000000003</v>
      </c>
    </row>
    <row r="10" spans="1:6" ht="15.75">
      <c r="A10" s="62">
        <v>6</v>
      </c>
      <c r="B10" s="63" t="s">
        <v>163</v>
      </c>
      <c r="C10" s="63">
        <v>372</v>
      </c>
      <c r="D10" s="64" t="s">
        <v>92</v>
      </c>
      <c r="E10" s="65">
        <v>92.2</v>
      </c>
      <c r="F10" s="65">
        <f t="shared" si="0"/>
        <v>34298.4</v>
      </c>
    </row>
    <row r="11" spans="1:6" ht="15.75">
      <c r="A11" s="58">
        <v>7</v>
      </c>
      <c r="B11" s="63" t="s">
        <v>164</v>
      </c>
      <c r="C11" s="63">
        <v>4464</v>
      </c>
      <c r="D11" s="64" t="s">
        <v>165</v>
      </c>
      <c r="E11" s="65">
        <v>25.42</v>
      </c>
      <c r="F11" s="65">
        <f t="shared" si="0"/>
        <v>113474.88</v>
      </c>
    </row>
    <row r="12" spans="1:6" ht="15.75">
      <c r="A12" s="62">
        <v>8</v>
      </c>
      <c r="B12" s="63" t="s">
        <v>109</v>
      </c>
      <c r="C12" s="63">
        <v>480</v>
      </c>
      <c r="D12" s="64" t="s">
        <v>92</v>
      </c>
      <c r="E12" s="65">
        <v>233.04</v>
      </c>
      <c r="F12" s="65">
        <f t="shared" si="0"/>
        <v>111859.2</v>
      </c>
    </row>
    <row r="13" spans="1:6" ht="15.75">
      <c r="A13" s="62">
        <v>9</v>
      </c>
      <c r="B13" s="63" t="s">
        <v>166</v>
      </c>
      <c r="C13" s="63">
        <v>480</v>
      </c>
      <c r="D13" s="64" t="s">
        <v>92</v>
      </c>
      <c r="E13" s="65">
        <v>90</v>
      </c>
      <c r="F13" s="65">
        <f t="shared" si="0"/>
        <v>43200</v>
      </c>
    </row>
    <row r="14" spans="1:6" ht="15.75">
      <c r="A14" s="58">
        <v>10</v>
      </c>
      <c r="B14" s="63" t="s">
        <v>167</v>
      </c>
      <c r="C14" s="63">
        <v>200</v>
      </c>
      <c r="D14" s="64" t="s">
        <v>92</v>
      </c>
      <c r="E14" s="65">
        <v>28</v>
      </c>
      <c r="F14" s="65">
        <f t="shared" si="0"/>
        <v>5600</v>
      </c>
    </row>
    <row r="15" spans="1:6" ht="15.75">
      <c r="A15" s="62">
        <v>11</v>
      </c>
      <c r="B15" s="63" t="s">
        <v>168</v>
      </c>
      <c r="C15" s="63">
        <v>1000</v>
      </c>
      <c r="D15" s="64" t="s">
        <v>92</v>
      </c>
      <c r="E15" s="65">
        <v>98</v>
      </c>
      <c r="F15" s="65">
        <f t="shared" si="0"/>
        <v>98000</v>
      </c>
    </row>
    <row r="16" spans="1:6" ht="15.75">
      <c r="A16" s="62">
        <v>12</v>
      </c>
      <c r="B16" s="63" t="s">
        <v>169</v>
      </c>
      <c r="C16" s="63">
        <v>152</v>
      </c>
      <c r="D16" s="64" t="s">
        <v>92</v>
      </c>
      <c r="E16" s="65">
        <v>164.54</v>
      </c>
      <c r="F16" s="65">
        <f t="shared" si="0"/>
        <v>25010.079999999998</v>
      </c>
    </row>
    <row r="17" spans="1:6" ht="15.75">
      <c r="A17" s="58">
        <v>13</v>
      </c>
      <c r="B17" s="63" t="s">
        <v>170</v>
      </c>
      <c r="C17" s="63">
        <v>152</v>
      </c>
      <c r="D17" s="64" t="s">
        <v>92</v>
      </c>
      <c r="E17" s="65">
        <v>202.54</v>
      </c>
      <c r="F17" s="65">
        <f t="shared" si="0"/>
        <v>30786.079999999998</v>
      </c>
    </row>
    <row r="18" spans="1:6" ht="15.75">
      <c r="A18" s="62">
        <v>14</v>
      </c>
      <c r="B18" s="63" t="s">
        <v>171</v>
      </c>
      <c r="C18" s="63">
        <v>152</v>
      </c>
      <c r="D18" s="64" t="s">
        <v>92</v>
      </c>
      <c r="E18" s="65">
        <v>120</v>
      </c>
      <c r="F18" s="65">
        <f t="shared" si="0"/>
        <v>18240</v>
      </c>
    </row>
    <row r="19" spans="1:6" ht="15.75">
      <c r="A19" s="62">
        <v>15</v>
      </c>
      <c r="B19" s="63" t="s">
        <v>172</v>
      </c>
      <c r="C19" s="63">
        <v>152</v>
      </c>
      <c r="D19" s="64" t="s">
        <v>92</v>
      </c>
      <c r="E19" s="65">
        <v>38.14</v>
      </c>
      <c r="F19" s="65">
        <f t="shared" si="0"/>
        <v>5797.28</v>
      </c>
    </row>
    <row r="20" spans="1:6" ht="15.75">
      <c r="A20" s="58">
        <v>16</v>
      </c>
      <c r="B20" s="63" t="s">
        <v>173</v>
      </c>
      <c r="C20" s="63">
        <v>152</v>
      </c>
      <c r="D20" s="64" t="s">
        <v>92</v>
      </c>
      <c r="E20" s="65">
        <v>200</v>
      </c>
      <c r="F20" s="65">
        <f t="shared" si="0"/>
        <v>30400</v>
      </c>
    </row>
    <row r="21" spans="1:6" ht="15.75">
      <c r="A21" s="62">
        <v>17</v>
      </c>
      <c r="B21" s="63" t="s">
        <v>174</v>
      </c>
      <c r="C21" s="63">
        <v>152</v>
      </c>
      <c r="D21" s="64" t="s">
        <v>92</v>
      </c>
      <c r="E21" s="65">
        <v>80</v>
      </c>
      <c r="F21" s="65">
        <f t="shared" si="0"/>
        <v>12160</v>
      </c>
    </row>
    <row r="22" spans="1:6" ht="15.75">
      <c r="A22" s="62">
        <v>18</v>
      </c>
      <c r="B22" s="63" t="s">
        <v>175</v>
      </c>
      <c r="C22" s="63">
        <v>152</v>
      </c>
      <c r="D22" s="64" t="s">
        <v>92</v>
      </c>
      <c r="E22" s="65">
        <v>50.85</v>
      </c>
      <c r="F22" s="65">
        <f t="shared" si="0"/>
        <v>7729.2</v>
      </c>
    </row>
    <row r="23" spans="1:6" ht="15.75">
      <c r="A23" s="58">
        <v>19</v>
      </c>
      <c r="B23" s="63" t="s">
        <v>176</v>
      </c>
      <c r="C23" s="63">
        <v>152</v>
      </c>
      <c r="D23" s="64" t="s">
        <v>92</v>
      </c>
      <c r="E23" s="65">
        <v>163.03</v>
      </c>
      <c r="F23" s="65">
        <f t="shared" si="0"/>
        <v>24780.56</v>
      </c>
    </row>
    <row r="24" spans="1:6" ht="15.75">
      <c r="A24" s="62">
        <v>20</v>
      </c>
      <c r="B24" s="63" t="s">
        <v>177</v>
      </c>
      <c r="C24" s="63">
        <v>152</v>
      </c>
      <c r="D24" s="64" t="s">
        <v>92</v>
      </c>
      <c r="E24" s="65">
        <v>101.69</v>
      </c>
      <c r="F24" s="65">
        <f t="shared" si="0"/>
        <v>15456.88</v>
      </c>
    </row>
    <row r="25" spans="1:6" ht="16.5" thickBot="1">
      <c r="A25" s="62">
        <v>21</v>
      </c>
      <c r="B25" s="63" t="s">
        <v>178</v>
      </c>
      <c r="C25" s="63">
        <v>40</v>
      </c>
      <c r="D25" s="64" t="s">
        <v>92</v>
      </c>
      <c r="E25" s="65">
        <v>97.46</v>
      </c>
      <c r="F25" s="65">
        <f t="shared" si="0"/>
        <v>3898.3999999999996</v>
      </c>
    </row>
    <row r="26" spans="1:6" ht="12.75">
      <c r="A26" s="66" t="s">
        <v>145</v>
      </c>
      <c r="B26" s="67"/>
      <c r="C26" s="67"/>
      <c r="D26" s="67"/>
      <c r="E26" s="68"/>
      <c r="F26" s="69">
        <f>SUM(F5:F25)</f>
        <v>1336158.12</v>
      </c>
    </row>
    <row r="27" spans="1:7" ht="13.5" thickBot="1">
      <c r="A27" s="70"/>
      <c r="B27" s="71"/>
      <c r="C27" s="71"/>
      <c r="D27" s="71"/>
      <c r="E27" s="72"/>
      <c r="F27" s="73"/>
      <c r="G27" s="47">
        <v>18</v>
      </c>
    </row>
    <row r="28" spans="1:6" ht="16.5" thickBot="1">
      <c r="A28" s="66" t="s">
        <v>179</v>
      </c>
      <c r="B28" s="74"/>
      <c r="C28" s="74"/>
      <c r="D28" s="74"/>
      <c r="E28" s="75"/>
      <c r="F28" s="76">
        <f>F26*G27%</f>
        <v>240508.4616</v>
      </c>
    </row>
    <row r="29" spans="1:6" ht="16.5" thickBot="1">
      <c r="A29" s="77"/>
      <c r="B29" s="71" t="s">
        <v>180</v>
      </c>
      <c r="C29" s="78"/>
      <c r="D29" s="78"/>
      <c r="E29" s="79"/>
      <c r="F29" s="76">
        <f>F26+F28</f>
        <v>1576666.5816000002</v>
      </c>
    </row>
    <row r="31" ht="15">
      <c r="B31" s="82" t="s">
        <v>181</v>
      </c>
    </row>
    <row r="32" spans="1:6" ht="15.75">
      <c r="A32" s="83">
        <v>1</v>
      </c>
      <c r="B32" s="84" t="s">
        <v>182</v>
      </c>
      <c r="C32" s="63">
        <v>3648</v>
      </c>
      <c r="D32" s="64" t="s">
        <v>92</v>
      </c>
      <c r="E32" s="65">
        <v>14</v>
      </c>
      <c r="F32" s="65">
        <f aca="true" t="shared" si="1" ref="F32:F37">C32*E32</f>
        <v>51072</v>
      </c>
    </row>
    <row r="33" spans="1:6" ht="15.75">
      <c r="A33" s="83">
        <v>2</v>
      </c>
      <c r="B33" s="84" t="s">
        <v>183</v>
      </c>
      <c r="C33" s="63">
        <v>4104</v>
      </c>
      <c r="D33" s="64" t="s">
        <v>184</v>
      </c>
      <c r="E33" s="65">
        <v>27.96</v>
      </c>
      <c r="F33" s="65">
        <f t="shared" si="1"/>
        <v>114747.84</v>
      </c>
    </row>
    <row r="34" spans="1:6" ht="15.75">
      <c r="A34" s="83">
        <v>3</v>
      </c>
      <c r="B34" s="84" t="s">
        <v>185</v>
      </c>
      <c r="C34" s="63">
        <v>4104</v>
      </c>
      <c r="D34" s="64" t="s">
        <v>184</v>
      </c>
      <c r="E34" s="65">
        <v>30</v>
      </c>
      <c r="F34" s="65">
        <f t="shared" si="1"/>
        <v>123120</v>
      </c>
    </row>
    <row r="35" spans="1:6" ht="15.75">
      <c r="A35" s="83">
        <v>4</v>
      </c>
      <c r="B35" s="84" t="s">
        <v>186</v>
      </c>
      <c r="C35" s="63">
        <v>152</v>
      </c>
      <c r="D35" s="64" t="s">
        <v>184</v>
      </c>
      <c r="E35" s="65">
        <v>93.22</v>
      </c>
      <c r="F35" s="65">
        <f t="shared" si="1"/>
        <v>14169.44</v>
      </c>
    </row>
    <row r="36" spans="1:6" ht="15.75">
      <c r="A36" s="83">
        <v>5</v>
      </c>
      <c r="B36" s="84" t="s">
        <v>187</v>
      </c>
      <c r="C36" s="63">
        <v>480</v>
      </c>
      <c r="D36" s="64" t="s">
        <v>92</v>
      </c>
      <c r="E36" s="65">
        <v>72.03</v>
      </c>
      <c r="F36" s="65">
        <f t="shared" si="1"/>
        <v>34574.4</v>
      </c>
    </row>
    <row r="37" spans="1:6" ht="16.5" thickBot="1">
      <c r="A37" s="83">
        <v>6</v>
      </c>
      <c r="B37" s="84" t="s">
        <v>188</v>
      </c>
      <c r="C37" s="63">
        <v>304</v>
      </c>
      <c r="D37" s="64" t="s">
        <v>92</v>
      </c>
      <c r="E37" s="65">
        <v>42.06</v>
      </c>
      <c r="F37" s="65">
        <f t="shared" si="1"/>
        <v>12786.240000000002</v>
      </c>
    </row>
    <row r="38" spans="1:6" ht="12.75">
      <c r="A38" s="66" t="s">
        <v>145</v>
      </c>
      <c r="B38" s="67"/>
      <c r="C38" s="67"/>
      <c r="D38" s="67"/>
      <c r="E38" s="68"/>
      <c r="F38" s="69">
        <f>SUM(F32:F37)</f>
        <v>350469.92</v>
      </c>
    </row>
    <row r="39" spans="1:6" ht="13.5" thickBot="1">
      <c r="A39" s="70"/>
      <c r="B39" s="71"/>
      <c r="C39" s="71"/>
      <c r="D39" s="71"/>
      <c r="E39" s="72"/>
      <c r="F39" s="73"/>
    </row>
    <row r="40" spans="1:6" ht="16.5" thickBot="1">
      <c r="A40" s="66" t="s">
        <v>179</v>
      </c>
      <c r="B40" s="74"/>
      <c r="C40" s="74"/>
      <c r="D40" s="74"/>
      <c r="E40" s="75"/>
      <c r="F40" s="76">
        <f>F38*G27%</f>
        <v>63084.58559999999</v>
      </c>
    </row>
    <row r="41" spans="1:6" ht="16.5" thickBot="1">
      <c r="A41" s="77"/>
      <c r="B41" s="71" t="s">
        <v>180</v>
      </c>
      <c r="C41" s="78"/>
      <c r="D41" s="78"/>
      <c r="E41" s="79"/>
      <c r="F41" s="76">
        <f>F38+F40</f>
        <v>413554.5056</v>
      </c>
    </row>
  </sheetData>
  <sheetProtection/>
  <mergeCells count="15">
    <mergeCell ref="A38:E39"/>
    <mergeCell ref="F38:F39"/>
    <mergeCell ref="A40:E40"/>
    <mergeCell ref="B41:E41"/>
    <mergeCell ref="A26:E27"/>
    <mergeCell ref="F26:F27"/>
    <mergeCell ref="A28:E28"/>
    <mergeCell ref="B29:E29"/>
    <mergeCell ref="A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25390625" style="80" bestFit="1" customWidth="1"/>
    <col min="2" max="2" width="39.75390625" style="80" customWidth="1"/>
    <col min="3" max="3" width="5.875" style="80" bestFit="1" customWidth="1"/>
    <col min="4" max="4" width="19.125" style="80" customWidth="1"/>
    <col min="5" max="5" width="7.625" style="81" bestFit="1" customWidth="1"/>
    <col min="6" max="6" width="10.625" style="81" bestFit="1" customWidth="1"/>
    <col min="7" max="8" width="9.125" style="47" customWidth="1"/>
    <col min="9" max="9" width="27.375" style="47" bestFit="1" customWidth="1"/>
    <col min="10" max="12" width="9.125" style="47" customWidth="1"/>
    <col min="13" max="13" width="10.25390625" style="47" customWidth="1"/>
    <col min="14" max="16384" width="9.125" style="47" customWidth="1"/>
  </cols>
  <sheetData>
    <row r="2" spans="1:6" ht="24" thickBot="1">
      <c r="A2" s="42" t="s">
        <v>189</v>
      </c>
      <c r="B2" s="43"/>
      <c r="C2" s="43"/>
      <c r="D2" s="43"/>
      <c r="E2" s="43"/>
      <c r="F2" s="43"/>
    </row>
    <row r="3" spans="1:8" ht="15" customHeight="1">
      <c r="A3" s="48" t="s">
        <v>3</v>
      </c>
      <c r="B3" s="48" t="s">
        <v>154</v>
      </c>
      <c r="C3" s="49" t="s">
        <v>155</v>
      </c>
      <c r="D3" s="50" t="s">
        <v>156</v>
      </c>
      <c r="E3" s="51" t="s">
        <v>149</v>
      </c>
      <c r="F3" s="52" t="s">
        <v>148</v>
      </c>
      <c r="H3" s="85" t="s">
        <v>190</v>
      </c>
    </row>
    <row r="4" spans="1:6" ht="13.5" thickBot="1">
      <c r="A4" s="53"/>
      <c r="B4" s="53"/>
      <c r="C4" s="54"/>
      <c r="D4" s="55"/>
      <c r="E4" s="56"/>
      <c r="F4" s="57"/>
    </row>
    <row r="5" spans="1:13" ht="19.5" customHeight="1">
      <c r="A5" s="62">
        <v>1</v>
      </c>
      <c r="B5" s="63" t="s">
        <v>191</v>
      </c>
      <c r="C5" s="63">
        <v>300</v>
      </c>
      <c r="D5" s="64" t="s">
        <v>92</v>
      </c>
      <c r="E5" s="65">
        <v>161.02</v>
      </c>
      <c r="F5" s="65">
        <f aca="true" t="shared" si="0" ref="F5:F58">C5*E5</f>
        <v>48306</v>
      </c>
      <c r="H5" s="62">
        <v>1</v>
      </c>
      <c r="I5" s="63" t="s">
        <v>192</v>
      </c>
      <c r="J5" s="63">
        <v>100</v>
      </c>
      <c r="K5" s="86" t="s">
        <v>92</v>
      </c>
      <c r="L5" s="87">
        <v>172.98</v>
      </c>
      <c r="M5" s="87">
        <f aca="true" t="shared" si="1" ref="M5:M10">J5*L5</f>
        <v>17298</v>
      </c>
    </row>
    <row r="6" spans="1:13" ht="16.5" customHeight="1">
      <c r="A6" s="62">
        <v>2</v>
      </c>
      <c r="B6" s="63" t="s">
        <v>193</v>
      </c>
      <c r="C6" s="63">
        <v>300</v>
      </c>
      <c r="D6" s="64" t="s">
        <v>92</v>
      </c>
      <c r="E6" s="65">
        <v>46</v>
      </c>
      <c r="F6" s="65">
        <f t="shared" si="0"/>
        <v>13800</v>
      </c>
      <c r="H6" s="62">
        <v>2</v>
      </c>
      <c r="I6" s="63" t="s">
        <v>194</v>
      </c>
      <c r="J6" s="63">
        <v>65</v>
      </c>
      <c r="K6" s="86" t="s">
        <v>92</v>
      </c>
      <c r="L6" s="87">
        <v>127.19</v>
      </c>
      <c r="M6" s="87">
        <f t="shared" si="1"/>
        <v>8267.35</v>
      </c>
    </row>
    <row r="7" spans="1:13" ht="14.25" customHeight="1">
      <c r="A7" s="62">
        <v>3</v>
      </c>
      <c r="B7" s="63" t="s">
        <v>195</v>
      </c>
      <c r="C7" s="63">
        <v>200</v>
      </c>
      <c r="D7" s="64" t="s">
        <v>92</v>
      </c>
      <c r="E7" s="65">
        <v>47</v>
      </c>
      <c r="F7" s="65">
        <f t="shared" si="0"/>
        <v>9400</v>
      </c>
      <c r="H7" s="62">
        <v>3</v>
      </c>
      <c r="I7" s="63" t="s">
        <v>196</v>
      </c>
      <c r="J7" s="63">
        <v>100</v>
      </c>
      <c r="K7" s="86" t="s">
        <v>92</v>
      </c>
      <c r="L7" s="87">
        <v>86.78</v>
      </c>
      <c r="M7" s="87">
        <f t="shared" si="1"/>
        <v>8678</v>
      </c>
    </row>
    <row r="8" spans="1:13" ht="15.75">
      <c r="A8" s="62">
        <v>4</v>
      </c>
      <c r="B8" s="63" t="s">
        <v>197</v>
      </c>
      <c r="C8" s="63">
        <v>200</v>
      </c>
      <c r="D8" s="64" t="s">
        <v>92</v>
      </c>
      <c r="E8" s="65">
        <v>299.15</v>
      </c>
      <c r="F8" s="65">
        <f t="shared" si="0"/>
        <v>59829.99999999999</v>
      </c>
      <c r="H8" s="62">
        <v>4</v>
      </c>
      <c r="I8" s="63" t="s">
        <v>198</v>
      </c>
      <c r="J8" s="63">
        <v>80</v>
      </c>
      <c r="K8" s="86" t="s">
        <v>92</v>
      </c>
      <c r="L8" s="87">
        <v>750</v>
      </c>
      <c r="M8" s="87">
        <f t="shared" si="1"/>
        <v>60000</v>
      </c>
    </row>
    <row r="9" spans="1:13" ht="15.75">
      <c r="A9" s="62">
        <v>5</v>
      </c>
      <c r="B9" s="63" t="s">
        <v>199</v>
      </c>
      <c r="C9" s="63">
        <v>200</v>
      </c>
      <c r="D9" s="64" t="s">
        <v>92</v>
      </c>
      <c r="E9" s="65">
        <v>73.47</v>
      </c>
      <c r="F9" s="65">
        <f t="shared" si="0"/>
        <v>14694</v>
      </c>
      <c r="H9" s="62">
        <v>5</v>
      </c>
      <c r="I9" s="63" t="s">
        <v>198</v>
      </c>
      <c r="J9" s="88">
        <v>100</v>
      </c>
      <c r="K9" s="86" t="s">
        <v>92</v>
      </c>
      <c r="L9" s="89">
        <v>1100</v>
      </c>
      <c r="M9" s="87">
        <f t="shared" si="1"/>
        <v>110000</v>
      </c>
    </row>
    <row r="10" spans="1:13" ht="16.5" thickBot="1">
      <c r="A10" s="62">
        <v>6</v>
      </c>
      <c r="B10" s="63" t="s">
        <v>200</v>
      </c>
      <c r="C10" s="63">
        <v>150</v>
      </c>
      <c r="D10" s="64" t="s">
        <v>92</v>
      </c>
      <c r="E10" s="65">
        <v>76.3</v>
      </c>
      <c r="F10" s="65">
        <f t="shared" si="0"/>
        <v>11445</v>
      </c>
      <c r="H10" s="62">
        <v>6</v>
      </c>
      <c r="I10" s="90" t="s">
        <v>201</v>
      </c>
      <c r="J10" s="90">
        <v>50</v>
      </c>
      <c r="K10" s="91" t="s">
        <v>92</v>
      </c>
      <c r="L10" s="92">
        <v>100</v>
      </c>
      <c r="M10" s="87">
        <f t="shared" si="1"/>
        <v>5000</v>
      </c>
    </row>
    <row r="11" spans="1:14" ht="16.5" thickBot="1">
      <c r="A11" s="62">
        <v>7</v>
      </c>
      <c r="B11" s="63" t="s">
        <v>35</v>
      </c>
      <c r="C11" s="63">
        <v>200</v>
      </c>
      <c r="D11" s="64" t="s">
        <v>92</v>
      </c>
      <c r="E11" s="65">
        <v>207.63</v>
      </c>
      <c r="F11" s="65">
        <f t="shared" si="0"/>
        <v>41526</v>
      </c>
      <c r="H11" s="93"/>
      <c r="I11" s="94" t="s">
        <v>202</v>
      </c>
      <c r="J11" s="94"/>
      <c r="K11" s="94"/>
      <c r="L11" s="94"/>
      <c r="M11" s="95">
        <f>SUM(M5:M10)</f>
        <v>209243.35</v>
      </c>
      <c r="N11" s="47">
        <v>18</v>
      </c>
    </row>
    <row r="12" spans="1:13" ht="16.5" thickBot="1">
      <c r="A12" s="62">
        <v>8</v>
      </c>
      <c r="B12" s="63" t="s">
        <v>203</v>
      </c>
      <c r="C12" s="63">
        <v>100</v>
      </c>
      <c r="D12" s="64" t="s">
        <v>92</v>
      </c>
      <c r="E12" s="65">
        <v>21.63</v>
      </c>
      <c r="F12" s="65">
        <f t="shared" si="0"/>
        <v>2163</v>
      </c>
      <c r="H12" s="96"/>
      <c r="I12" s="97" t="s">
        <v>204</v>
      </c>
      <c r="J12" s="98"/>
      <c r="K12" s="98"/>
      <c r="L12" s="98"/>
      <c r="M12" s="99">
        <f>M11*N11%</f>
        <v>37663.803</v>
      </c>
    </row>
    <row r="13" spans="1:13" ht="16.5" thickBot="1">
      <c r="A13" s="62">
        <v>9</v>
      </c>
      <c r="B13" s="63" t="s">
        <v>203</v>
      </c>
      <c r="C13" s="63">
        <v>100</v>
      </c>
      <c r="D13" s="64" t="s">
        <v>92</v>
      </c>
      <c r="E13" s="65">
        <v>22.58</v>
      </c>
      <c r="F13" s="65">
        <f t="shared" si="0"/>
        <v>2258</v>
      </c>
      <c r="H13" s="100"/>
      <c r="I13" s="101" t="s">
        <v>180</v>
      </c>
      <c r="J13" s="101"/>
      <c r="K13" s="101"/>
      <c r="L13" s="101"/>
      <c r="M13" s="95">
        <f>M11+M12</f>
        <v>246907.153</v>
      </c>
    </row>
    <row r="14" spans="1:6" ht="15.75">
      <c r="A14" s="62">
        <v>10</v>
      </c>
      <c r="B14" s="63" t="s">
        <v>205</v>
      </c>
      <c r="C14" s="63">
        <v>1000</v>
      </c>
      <c r="D14" s="64" t="s">
        <v>92</v>
      </c>
      <c r="E14" s="65">
        <v>37.05</v>
      </c>
      <c r="F14" s="65">
        <f t="shared" si="0"/>
        <v>37050</v>
      </c>
    </row>
    <row r="15" spans="1:6" ht="15.75">
      <c r="A15" s="62">
        <v>11</v>
      </c>
      <c r="B15" s="63" t="s">
        <v>206</v>
      </c>
      <c r="C15" s="63">
        <v>1000</v>
      </c>
      <c r="D15" s="64" t="s">
        <v>92</v>
      </c>
      <c r="E15" s="65">
        <v>10.6</v>
      </c>
      <c r="F15" s="65">
        <f t="shared" si="0"/>
        <v>10600</v>
      </c>
    </row>
    <row r="16" spans="1:6" ht="15.75">
      <c r="A16" s="62">
        <v>12</v>
      </c>
      <c r="B16" s="63" t="s">
        <v>207</v>
      </c>
      <c r="C16" s="63">
        <v>700</v>
      </c>
      <c r="D16" s="64" t="s">
        <v>92</v>
      </c>
      <c r="E16" s="65">
        <v>12.2</v>
      </c>
      <c r="F16" s="65">
        <f t="shared" si="0"/>
        <v>8540</v>
      </c>
    </row>
    <row r="17" spans="1:9" ht="15.75">
      <c r="A17" s="62">
        <v>13</v>
      </c>
      <c r="B17" s="63" t="s">
        <v>208</v>
      </c>
      <c r="C17" s="63">
        <v>1000</v>
      </c>
      <c r="D17" s="64" t="s">
        <v>92</v>
      </c>
      <c r="E17" s="65">
        <v>34.54</v>
      </c>
      <c r="F17" s="65">
        <f t="shared" si="0"/>
        <v>34540</v>
      </c>
      <c r="I17" s="47" t="s">
        <v>209</v>
      </c>
    </row>
    <row r="18" spans="1:6" ht="15.75">
      <c r="A18" s="62">
        <v>14</v>
      </c>
      <c r="B18" s="63" t="s">
        <v>210</v>
      </c>
      <c r="C18" s="63">
        <v>600</v>
      </c>
      <c r="D18" s="64" t="s">
        <v>92</v>
      </c>
      <c r="E18" s="65">
        <v>15.92</v>
      </c>
      <c r="F18" s="65">
        <f t="shared" si="0"/>
        <v>9552</v>
      </c>
    </row>
    <row r="19" spans="1:13" ht="15.75">
      <c r="A19" s="62">
        <v>15</v>
      </c>
      <c r="B19" s="63" t="s">
        <v>211</v>
      </c>
      <c r="C19" s="63">
        <v>500</v>
      </c>
      <c r="D19" s="64" t="s">
        <v>92</v>
      </c>
      <c r="E19" s="65">
        <v>16.26</v>
      </c>
      <c r="F19" s="65">
        <f t="shared" si="0"/>
        <v>8130.000000000001</v>
      </c>
      <c r="H19" s="102"/>
      <c r="I19" s="102" t="s">
        <v>212</v>
      </c>
      <c r="J19" s="102">
        <v>400</v>
      </c>
      <c r="K19" s="102" t="s">
        <v>97</v>
      </c>
      <c r="L19" s="102">
        <v>40</v>
      </c>
      <c r="M19" s="102">
        <f>J19*L19</f>
        <v>16000</v>
      </c>
    </row>
    <row r="20" spans="1:13" ht="15.75">
      <c r="A20" s="62">
        <v>16</v>
      </c>
      <c r="B20" s="63" t="s">
        <v>213</v>
      </c>
      <c r="C20" s="63">
        <v>200</v>
      </c>
      <c r="D20" s="64" t="s">
        <v>92</v>
      </c>
      <c r="E20" s="65">
        <v>9.29</v>
      </c>
      <c r="F20" s="65">
        <f t="shared" si="0"/>
        <v>1857.9999999999998</v>
      </c>
      <c r="H20" s="102"/>
      <c r="I20" s="102" t="s">
        <v>182</v>
      </c>
      <c r="J20" s="102">
        <v>110</v>
      </c>
      <c r="K20" s="102" t="s">
        <v>96</v>
      </c>
      <c r="L20" s="102">
        <v>14</v>
      </c>
      <c r="M20" s="102">
        <f>J20*L20</f>
        <v>1540</v>
      </c>
    </row>
    <row r="21" spans="1:13" ht="16.5" thickBot="1">
      <c r="A21" s="62">
        <v>17</v>
      </c>
      <c r="B21" s="63" t="s">
        <v>214</v>
      </c>
      <c r="C21" s="63">
        <v>2000</v>
      </c>
      <c r="D21" s="64" t="s">
        <v>92</v>
      </c>
      <c r="E21" s="65">
        <v>9</v>
      </c>
      <c r="F21" s="65">
        <f t="shared" si="0"/>
        <v>18000</v>
      </c>
      <c r="H21" s="102"/>
      <c r="I21" s="102" t="s">
        <v>185</v>
      </c>
      <c r="J21" s="102">
        <v>650</v>
      </c>
      <c r="K21" s="102" t="s">
        <v>184</v>
      </c>
      <c r="L21" s="102">
        <v>30</v>
      </c>
      <c r="M21" s="102">
        <f>J21*L21</f>
        <v>19500</v>
      </c>
    </row>
    <row r="22" spans="1:13" ht="16.5" thickBot="1">
      <c r="A22" s="62">
        <v>18</v>
      </c>
      <c r="B22" s="63" t="s">
        <v>215</v>
      </c>
      <c r="C22" s="63">
        <v>1500</v>
      </c>
      <c r="D22" s="64" t="s">
        <v>92</v>
      </c>
      <c r="E22" s="65">
        <v>8</v>
      </c>
      <c r="F22" s="65">
        <f t="shared" si="0"/>
        <v>12000</v>
      </c>
      <c r="H22" s="93"/>
      <c r="I22" s="94" t="s">
        <v>202</v>
      </c>
      <c r="J22" s="94"/>
      <c r="K22" s="94"/>
      <c r="L22" s="94"/>
      <c r="M22" s="95">
        <f>SUM(M19:M21)</f>
        <v>37040</v>
      </c>
    </row>
    <row r="23" spans="1:13" ht="16.5" thickBot="1">
      <c r="A23" s="62">
        <v>19</v>
      </c>
      <c r="B23" s="63" t="s">
        <v>216</v>
      </c>
      <c r="C23" s="63">
        <v>300</v>
      </c>
      <c r="D23" s="64" t="s">
        <v>92</v>
      </c>
      <c r="E23" s="65">
        <v>6</v>
      </c>
      <c r="F23" s="65">
        <f t="shared" si="0"/>
        <v>1800</v>
      </c>
      <c r="H23" s="96"/>
      <c r="I23" s="97" t="s">
        <v>204</v>
      </c>
      <c r="J23" s="98"/>
      <c r="K23" s="98"/>
      <c r="L23" s="98"/>
      <c r="M23" s="99">
        <f>M22*N11%</f>
        <v>6667.2</v>
      </c>
    </row>
    <row r="24" spans="1:13" ht="16.5" thickBot="1">
      <c r="A24" s="62">
        <v>20</v>
      </c>
      <c r="B24" s="63" t="s">
        <v>217</v>
      </c>
      <c r="C24" s="63">
        <v>300</v>
      </c>
      <c r="D24" s="64" t="s">
        <v>92</v>
      </c>
      <c r="E24" s="65">
        <v>8</v>
      </c>
      <c r="F24" s="65">
        <f t="shared" si="0"/>
        <v>2400</v>
      </c>
      <c r="H24" s="100"/>
      <c r="I24" s="101" t="s">
        <v>180</v>
      </c>
      <c r="J24" s="101"/>
      <c r="K24" s="101"/>
      <c r="L24" s="101"/>
      <c r="M24" s="95">
        <f>M22+M23</f>
        <v>43707.2</v>
      </c>
    </row>
    <row r="25" spans="1:6" ht="15.75">
      <c r="A25" s="62">
        <v>21</v>
      </c>
      <c r="B25" s="63" t="s">
        <v>218</v>
      </c>
      <c r="C25" s="63">
        <v>300</v>
      </c>
      <c r="D25" s="64" t="s">
        <v>92</v>
      </c>
      <c r="E25" s="65">
        <v>7</v>
      </c>
      <c r="F25" s="65">
        <f t="shared" si="0"/>
        <v>2100</v>
      </c>
    </row>
    <row r="26" spans="1:6" ht="15.75">
      <c r="A26" s="62">
        <v>22</v>
      </c>
      <c r="B26" s="63" t="s">
        <v>219</v>
      </c>
      <c r="C26" s="63">
        <v>300</v>
      </c>
      <c r="D26" s="64" t="s">
        <v>92</v>
      </c>
      <c r="E26" s="65">
        <v>12</v>
      </c>
      <c r="F26" s="65">
        <f t="shared" si="0"/>
        <v>3600</v>
      </c>
    </row>
    <row r="27" spans="1:6" ht="15.75">
      <c r="A27" s="62">
        <v>23</v>
      </c>
      <c r="B27" s="63" t="s">
        <v>220</v>
      </c>
      <c r="C27" s="63">
        <v>100</v>
      </c>
      <c r="D27" s="64" t="s">
        <v>92</v>
      </c>
      <c r="E27" s="65">
        <v>93</v>
      </c>
      <c r="F27" s="65">
        <f t="shared" si="0"/>
        <v>9300</v>
      </c>
    </row>
    <row r="28" spans="1:6" ht="15.75">
      <c r="A28" s="62">
        <v>24</v>
      </c>
      <c r="B28" s="63" t="s">
        <v>221</v>
      </c>
      <c r="C28" s="63">
        <v>100</v>
      </c>
      <c r="D28" s="64" t="s">
        <v>92</v>
      </c>
      <c r="E28" s="65">
        <v>199</v>
      </c>
      <c r="F28" s="65">
        <f t="shared" si="0"/>
        <v>19900</v>
      </c>
    </row>
    <row r="29" spans="1:6" ht="15.75">
      <c r="A29" s="62">
        <v>25</v>
      </c>
      <c r="B29" s="63" t="s">
        <v>222</v>
      </c>
      <c r="C29" s="63">
        <v>4</v>
      </c>
      <c r="D29" s="64" t="s">
        <v>92</v>
      </c>
      <c r="E29" s="65">
        <v>2443</v>
      </c>
      <c r="F29" s="65">
        <f t="shared" si="0"/>
        <v>9772</v>
      </c>
    </row>
    <row r="30" spans="1:6" ht="15.75">
      <c r="A30" s="62">
        <v>26</v>
      </c>
      <c r="B30" s="63" t="s">
        <v>223</v>
      </c>
      <c r="C30" s="63">
        <v>25</v>
      </c>
      <c r="D30" s="64" t="s">
        <v>92</v>
      </c>
      <c r="E30" s="65">
        <v>4841</v>
      </c>
      <c r="F30" s="65">
        <f t="shared" si="0"/>
        <v>121025</v>
      </c>
    </row>
    <row r="31" spans="1:6" ht="15.75">
      <c r="A31" s="62">
        <v>27</v>
      </c>
      <c r="B31" s="63" t="s">
        <v>224</v>
      </c>
      <c r="C31" s="63">
        <v>4</v>
      </c>
      <c r="D31" s="64" t="s">
        <v>92</v>
      </c>
      <c r="E31" s="65">
        <v>6020</v>
      </c>
      <c r="F31" s="65">
        <f t="shared" si="0"/>
        <v>24080</v>
      </c>
    </row>
    <row r="32" spans="1:6" ht="15.75">
      <c r="A32" s="62">
        <v>28</v>
      </c>
      <c r="B32" s="63" t="s">
        <v>225</v>
      </c>
      <c r="C32" s="63">
        <v>300</v>
      </c>
      <c r="D32" s="64" t="s">
        <v>92</v>
      </c>
      <c r="E32" s="65">
        <v>41</v>
      </c>
      <c r="F32" s="65">
        <f t="shared" si="0"/>
        <v>12300</v>
      </c>
    </row>
    <row r="33" spans="1:6" ht="15.75">
      <c r="A33" s="62">
        <v>29</v>
      </c>
      <c r="B33" s="63" t="s">
        <v>226</v>
      </c>
      <c r="C33" s="63">
        <v>40</v>
      </c>
      <c r="D33" s="64" t="s">
        <v>92</v>
      </c>
      <c r="E33" s="65">
        <v>28</v>
      </c>
      <c r="F33" s="65">
        <f t="shared" si="0"/>
        <v>1120</v>
      </c>
    </row>
    <row r="34" spans="1:6" ht="15.75">
      <c r="A34" s="62">
        <v>30</v>
      </c>
      <c r="B34" s="63" t="s">
        <v>227</v>
      </c>
      <c r="C34" s="63">
        <v>40</v>
      </c>
      <c r="D34" s="64" t="s">
        <v>92</v>
      </c>
      <c r="E34" s="65">
        <v>35</v>
      </c>
      <c r="F34" s="65">
        <f t="shared" si="0"/>
        <v>1400</v>
      </c>
    </row>
    <row r="35" spans="1:6" ht="15.75">
      <c r="A35" s="62">
        <v>31</v>
      </c>
      <c r="B35" s="63" t="s">
        <v>228</v>
      </c>
      <c r="C35" s="63">
        <v>30</v>
      </c>
      <c r="D35" s="64" t="s">
        <v>92</v>
      </c>
      <c r="E35" s="65">
        <v>16</v>
      </c>
      <c r="F35" s="65">
        <f t="shared" si="0"/>
        <v>480</v>
      </c>
    </row>
    <row r="36" spans="1:6" ht="15.75">
      <c r="A36" s="62">
        <v>32</v>
      </c>
      <c r="B36" s="63" t="s">
        <v>229</v>
      </c>
      <c r="C36" s="63">
        <v>30</v>
      </c>
      <c r="D36" s="64" t="s">
        <v>92</v>
      </c>
      <c r="E36" s="65">
        <v>20</v>
      </c>
      <c r="F36" s="65">
        <f t="shared" si="0"/>
        <v>600</v>
      </c>
    </row>
    <row r="37" spans="1:6" ht="15.75">
      <c r="A37" s="62">
        <v>33</v>
      </c>
      <c r="B37" s="63" t="s">
        <v>230</v>
      </c>
      <c r="C37" s="63">
        <v>20</v>
      </c>
      <c r="D37" s="64" t="s">
        <v>92</v>
      </c>
      <c r="E37" s="65">
        <v>41</v>
      </c>
      <c r="F37" s="65">
        <f t="shared" si="0"/>
        <v>820</v>
      </c>
    </row>
    <row r="38" spans="1:6" ht="15.75">
      <c r="A38" s="62">
        <v>34</v>
      </c>
      <c r="B38" s="63" t="s">
        <v>231</v>
      </c>
      <c r="C38" s="63">
        <v>20</v>
      </c>
      <c r="D38" s="64" t="s">
        <v>92</v>
      </c>
      <c r="E38" s="65">
        <v>240</v>
      </c>
      <c r="F38" s="65">
        <f t="shared" si="0"/>
        <v>4800</v>
      </c>
    </row>
    <row r="39" spans="1:6" ht="15.75">
      <c r="A39" s="62">
        <v>35</v>
      </c>
      <c r="B39" s="63" t="s">
        <v>232</v>
      </c>
      <c r="C39" s="63">
        <v>20</v>
      </c>
      <c r="D39" s="64" t="s">
        <v>92</v>
      </c>
      <c r="E39" s="65">
        <v>358</v>
      </c>
      <c r="F39" s="65">
        <f t="shared" si="0"/>
        <v>7160</v>
      </c>
    </row>
    <row r="40" spans="1:6" ht="15.75">
      <c r="A40" s="62">
        <v>36</v>
      </c>
      <c r="B40" s="63" t="s">
        <v>233</v>
      </c>
      <c r="C40" s="63">
        <v>10</v>
      </c>
      <c r="D40" s="64" t="s">
        <v>92</v>
      </c>
      <c r="E40" s="65">
        <v>518</v>
      </c>
      <c r="F40" s="65">
        <f t="shared" si="0"/>
        <v>5180</v>
      </c>
    </row>
    <row r="41" spans="1:6" ht="15.75">
      <c r="A41" s="62">
        <v>37</v>
      </c>
      <c r="B41" s="63" t="s">
        <v>234</v>
      </c>
      <c r="C41" s="63">
        <v>500</v>
      </c>
      <c r="D41" s="64" t="s">
        <v>92</v>
      </c>
      <c r="E41" s="65">
        <v>32</v>
      </c>
      <c r="F41" s="65">
        <f t="shared" si="0"/>
        <v>16000</v>
      </c>
    </row>
    <row r="42" spans="1:6" ht="15.75">
      <c r="A42" s="62">
        <v>38</v>
      </c>
      <c r="B42" s="63" t="s">
        <v>235</v>
      </c>
      <c r="C42" s="63">
        <v>6</v>
      </c>
      <c r="D42" s="64" t="s">
        <v>92</v>
      </c>
      <c r="E42" s="65">
        <v>115</v>
      </c>
      <c r="F42" s="65">
        <f t="shared" si="0"/>
        <v>690</v>
      </c>
    </row>
    <row r="43" spans="1:6" ht="15.75">
      <c r="A43" s="62">
        <v>39</v>
      </c>
      <c r="B43" s="63" t="s">
        <v>236</v>
      </c>
      <c r="C43" s="63">
        <v>5</v>
      </c>
      <c r="D43" s="64" t="s">
        <v>92</v>
      </c>
      <c r="E43" s="65">
        <v>120</v>
      </c>
      <c r="F43" s="65">
        <f t="shared" si="0"/>
        <v>600</v>
      </c>
    </row>
    <row r="44" spans="1:6" ht="15.75">
      <c r="A44" s="62">
        <v>40</v>
      </c>
      <c r="B44" s="63" t="s">
        <v>237</v>
      </c>
      <c r="C44" s="63">
        <v>1000</v>
      </c>
      <c r="D44" s="64" t="s">
        <v>92</v>
      </c>
      <c r="E44" s="65">
        <v>9.75</v>
      </c>
      <c r="F44" s="65">
        <f t="shared" si="0"/>
        <v>9750</v>
      </c>
    </row>
    <row r="45" spans="1:6" ht="15.75">
      <c r="A45" s="62">
        <v>41</v>
      </c>
      <c r="B45" s="63" t="s">
        <v>238</v>
      </c>
      <c r="C45" s="63">
        <v>90</v>
      </c>
      <c r="D45" s="64" t="s">
        <v>92</v>
      </c>
      <c r="E45" s="65">
        <v>1117.48</v>
      </c>
      <c r="F45" s="65">
        <f t="shared" si="0"/>
        <v>100573.2</v>
      </c>
    </row>
    <row r="46" spans="1:6" ht="15.75">
      <c r="A46" s="62">
        <v>42</v>
      </c>
      <c r="B46" s="63" t="s">
        <v>239</v>
      </c>
      <c r="C46" s="63">
        <v>30</v>
      </c>
      <c r="D46" s="64" t="s">
        <v>96</v>
      </c>
      <c r="E46" s="65">
        <v>92.69</v>
      </c>
      <c r="F46" s="65">
        <f t="shared" si="0"/>
        <v>2780.7</v>
      </c>
    </row>
    <row r="47" spans="1:6" ht="15.75">
      <c r="A47" s="62">
        <v>43</v>
      </c>
      <c r="B47" s="63" t="s">
        <v>240</v>
      </c>
      <c r="C47" s="63">
        <v>6</v>
      </c>
      <c r="D47" s="64" t="s">
        <v>92</v>
      </c>
      <c r="E47" s="65">
        <v>310.42</v>
      </c>
      <c r="F47" s="65">
        <f t="shared" si="0"/>
        <v>1862.52</v>
      </c>
    </row>
    <row r="48" spans="1:6" ht="15.75">
      <c r="A48" s="62">
        <v>44</v>
      </c>
      <c r="B48" s="63" t="s">
        <v>241</v>
      </c>
      <c r="C48" s="63">
        <v>6</v>
      </c>
      <c r="D48" s="64" t="s">
        <v>92</v>
      </c>
      <c r="E48" s="65">
        <v>124.04</v>
      </c>
      <c r="F48" s="65">
        <f t="shared" si="0"/>
        <v>744.24</v>
      </c>
    </row>
    <row r="49" spans="1:6" ht="15.75">
      <c r="A49" s="62">
        <v>45</v>
      </c>
      <c r="B49" s="63" t="s">
        <v>242</v>
      </c>
      <c r="C49" s="63">
        <v>1500</v>
      </c>
      <c r="D49" s="64" t="s">
        <v>92</v>
      </c>
      <c r="E49" s="65">
        <v>140.1</v>
      </c>
      <c r="F49" s="65">
        <f t="shared" si="0"/>
        <v>210150</v>
      </c>
    </row>
    <row r="50" spans="1:6" ht="15.75">
      <c r="A50" s="62">
        <v>46</v>
      </c>
      <c r="B50" s="63" t="s">
        <v>243</v>
      </c>
      <c r="C50" s="63">
        <v>1500</v>
      </c>
      <c r="D50" s="64" t="s">
        <v>92</v>
      </c>
      <c r="E50" s="65">
        <v>207.65</v>
      </c>
      <c r="F50" s="65">
        <f t="shared" si="0"/>
        <v>311475</v>
      </c>
    </row>
    <row r="51" spans="1:6" ht="15.75">
      <c r="A51" s="62">
        <v>47</v>
      </c>
      <c r="B51" s="63" t="s">
        <v>244</v>
      </c>
      <c r="C51" s="63">
        <v>100</v>
      </c>
      <c r="D51" s="64" t="s">
        <v>92</v>
      </c>
      <c r="E51" s="65">
        <v>3221.12</v>
      </c>
      <c r="F51" s="65">
        <f t="shared" si="0"/>
        <v>322112</v>
      </c>
    </row>
    <row r="52" spans="1:6" ht="15.75">
      <c r="A52" s="62">
        <v>48</v>
      </c>
      <c r="B52" s="63" t="s">
        <v>245</v>
      </c>
      <c r="C52" s="63">
        <v>1500</v>
      </c>
      <c r="D52" s="64" t="s">
        <v>92</v>
      </c>
      <c r="E52" s="65">
        <v>8.26</v>
      </c>
      <c r="F52" s="65">
        <f t="shared" si="0"/>
        <v>12390</v>
      </c>
    </row>
    <row r="53" spans="1:6" ht="15.75">
      <c r="A53" s="62">
        <v>49</v>
      </c>
      <c r="B53" s="63" t="s">
        <v>246</v>
      </c>
      <c r="C53" s="63">
        <v>1500</v>
      </c>
      <c r="D53" s="64" t="s">
        <v>92</v>
      </c>
      <c r="E53" s="65">
        <v>11.43</v>
      </c>
      <c r="F53" s="65">
        <f t="shared" si="0"/>
        <v>17145</v>
      </c>
    </row>
    <row r="54" spans="1:6" ht="15.75">
      <c r="A54" s="62">
        <v>50</v>
      </c>
      <c r="B54" s="63" t="s">
        <v>247</v>
      </c>
      <c r="C54" s="63">
        <v>1500</v>
      </c>
      <c r="D54" s="64" t="s">
        <v>92</v>
      </c>
      <c r="E54" s="65">
        <v>32.97</v>
      </c>
      <c r="F54" s="65">
        <f t="shared" si="0"/>
        <v>49455</v>
      </c>
    </row>
    <row r="55" spans="1:6" ht="15.75">
      <c r="A55" s="62">
        <v>51</v>
      </c>
      <c r="B55" s="63" t="s">
        <v>248</v>
      </c>
      <c r="C55" s="63">
        <v>500</v>
      </c>
      <c r="D55" s="64" t="s">
        <v>92</v>
      </c>
      <c r="E55" s="65">
        <v>28.56</v>
      </c>
      <c r="F55" s="65">
        <f t="shared" si="0"/>
        <v>14280</v>
      </c>
    </row>
    <row r="56" spans="1:6" ht="15.75">
      <c r="A56" s="62">
        <v>52</v>
      </c>
      <c r="B56" s="63" t="s">
        <v>249</v>
      </c>
      <c r="C56" s="63">
        <v>1500</v>
      </c>
      <c r="D56" s="64" t="s">
        <v>92</v>
      </c>
      <c r="E56" s="65">
        <v>18.4</v>
      </c>
      <c r="F56" s="65">
        <f t="shared" si="0"/>
        <v>27599.999999999996</v>
      </c>
    </row>
    <row r="57" spans="1:6" ht="15.75">
      <c r="A57" s="62">
        <v>53</v>
      </c>
      <c r="B57" s="63" t="s">
        <v>250</v>
      </c>
      <c r="C57" s="63">
        <v>150</v>
      </c>
      <c r="D57" s="64" t="s">
        <v>96</v>
      </c>
      <c r="E57" s="65">
        <v>174.68</v>
      </c>
      <c r="F57" s="65">
        <f t="shared" si="0"/>
        <v>26202</v>
      </c>
    </row>
    <row r="58" spans="1:6" ht="15.75">
      <c r="A58" s="62">
        <v>54</v>
      </c>
      <c r="B58" s="63" t="s">
        <v>251</v>
      </c>
      <c r="C58" s="63">
        <v>300</v>
      </c>
      <c r="D58" s="64" t="s">
        <v>92</v>
      </c>
      <c r="E58" s="65">
        <v>447</v>
      </c>
      <c r="F58" s="65">
        <f t="shared" si="0"/>
        <v>134100</v>
      </c>
    </row>
    <row r="59" spans="1:6" ht="15.75">
      <c r="A59" s="62">
        <v>55</v>
      </c>
      <c r="B59" s="63" t="s">
        <v>252</v>
      </c>
      <c r="C59" s="63">
        <v>2.021</v>
      </c>
      <c r="D59" s="64" t="s">
        <v>103</v>
      </c>
      <c r="E59" s="65"/>
      <c r="F59" s="65">
        <v>35154</v>
      </c>
    </row>
    <row r="60" spans="1:6" ht="15.75">
      <c r="A60" s="103">
        <v>56</v>
      </c>
      <c r="B60" s="104" t="s">
        <v>253</v>
      </c>
      <c r="C60" s="104">
        <v>2.016</v>
      </c>
      <c r="D60" s="105" t="s">
        <v>103</v>
      </c>
      <c r="E60" s="106"/>
      <c r="F60" s="106">
        <v>35154</v>
      </c>
    </row>
    <row r="61" spans="1:6" ht="12.75">
      <c r="A61" s="107" t="s">
        <v>145</v>
      </c>
      <c r="B61" s="107"/>
      <c r="C61" s="107"/>
      <c r="D61" s="107"/>
      <c r="E61" s="107"/>
      <c r="F61" s="108">
        <f>SUM(F5:F60)</f>
        <v>1899746.66</v>
      </c>
    </row>
    <row r="62" spans="1:7" ht="12.75">
      <c r="A62" s="107"/>
      <c r="B62" s="107"/>
      <c r="C62" s="107"/>
      <c r="D62" s="107"/>
      <c r="E62" s="107"/>
      <c r="F62" s="109"/>
      <c r="G62" s="47">
        <v>18</v>
      </c>
    </row>
    <row r="63" spans="1:6" ht="12.75">
      <c r="A63" s="64"/>
      <c r="B63" s="64" t="s">
        <v>204</v>
      </c>
      <c r="C63" s="64"/>
      <c r="D63" s="64"/>
      <c r="E63" s="65"/>
      <c r="F63" s="65">
        <f>F61*G62%</f>
        <v>341954.39879999997</v>
      </c>
    </row>
    <row r="64" spans="1:6" ht="12.75">
      <c r="A64" s="64"/>
      <c r="B64" s="64" t="s">
        <v>180</v>
      </c>
      <c r="C64" s="64"/>
      <c r="D64" s="64"/>
      <c r="E64" s="65"/>
      <c r="F64" s="65">
        <f>SUM(F61:F63)</f>
        <v>2241701.0587999998</v>
      </c>
    </row>
  </sheetData>
  <sheetProtection/>
  <mergeCells count="9">
    <mergeCell ref="A61:E62"/>
    <mergeCell ref="F61:F62"/>
    <mergeCell ref="A2:F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66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36.625" style="0" bestFit="1" customWidth="1"/>
    <col min="4" max="4" width="18.375" style="0" bestFit="1" customWidth="1"/>
    <col min="5" max="5" width="14.375" style="0" bestFit="1" customWidth="1"/>
    <col min="6" max="6" width="13.75390625" style="0" bestFit="1" customWidth="1"/>
    <col min="7" max="7" width="14.25390625" style="0" bestFit="1" customWidth="1"/>
    <col min="8" max="8" width="12.00390625" style="0" bestFit="1" customWidth="1"/>
  </cols>
  <sheetData>
    <row r="1" ht="12.75">
      <c r="E1" t="s">
        <v>254</v>
      </c>
    </row>
    <row r="2" ht="12.75">
      <c r="B2" t="s">
        <v>255</v>
      </c>
    </row>
    <row r="3" ht="12.75">
      <c r="B3" t="s">
        <v>256</v>
      </c>
    </row>
    <row r="4" ht="12.75">
      <c r="B4" t="s">
        <v>257</v>
      </c>
    </row>
    <row r="6" ht="12.75">
      <c r="B6" t="s">
        <v>258</v>
      </c>
    </row>
    <row r="9" spans="2:8" ht="12.75">
      <c r="B9" s="17" t="s">
        <v>3</v>
      </c>
      <c r="C9" s="17" t="s">
        <v>259</v>
      </c>
      <c r="D9" s="17" t="s">
        <v>156</v>
      </c>
      <c r="E9" s="17" t="s">
        <v>260</v>
      </c>
      <c r="F9" s="17" t="s">
        <v>261</v>
      </c>
      <c r="G9" s="17" t="s">
        <v>262</v>
      </c>
      <c r="H9" s="17" t="s">
        <v>263</v>
      </c>
    </row>
    <row r="10" spans="2:8" ht="12.75">
      <c r="B10" s="5">
        <v>1</v>
      </c>
      <c r="C10" s="5" t="s">
        <v>264</v>
      </c>
      <c r="D10" s="5" t="s">
        <v>265</v>
      </c>
      <c r="E10" s="5">
        <v>200</v>
      </c>
      <c r="F10" s="5">
        <v>2400</v>
      </c>
      <c r="G10" s="5">
        <v>4.45</v>
      </c>
      <c r="H10" s="5">
        <v>10680</v>
      </c>
    </row>
    <row r="11" spans="2:8" ht="12.75">
      <c r="B11" s="5">
        <v>2</v>
      </c>
      <c r="C11" s="5" t="s">
        <v>266</v>
      </c>
      <c r="D11" s="5" t="s">
        <v>265</v>
      </c>
      <c r="E11" s="5">
        <v>200</v>
      </c>
      <c r="F11" s="5">
        <v>2400</v>
      </c>
      <c r="G11" s="5">
        <v>6.18</v>
      </c>
      <c r="H11" s="5">
        <v>14832</v>
      </c>
    </row>
    <row r="12" spans="2:8" ht="12.75">
      <c r="B12" s="5">
        <v>3</v>
      </c>
      <c r="C12" s="5" t="s">
        <v>267</v>
      </c>
      <c r="D12" s="5" t="s">
        <v>265</v>
      </c>
      <c r="E12" s="5">
        <v>100</v>
      </c>
      <c r="F12" s="5">
        <v>1200</v>
      </c>
      <c r="G12" s="5">
        <v>14.92</v>
      </c>
      <c r="H12" s="5">
        <v>17904</v>
      </c>
    </row>
    <row r="13" spans="2:8" ht="12.75">
      <c r="B13" s="5">
        <v>4</v>
      </c>
      <c r="C13" s="5" t="s">
        <v>268</v>
      </c>
      <c r="D13" s="5" t="s">
        <v>265</v>
      </c>
      <c r="E13" s="5">
        <v>200</v>
      </c>
      <c r="F13" s="5">
        <v>2400</v>
      </c>
      <c r="G13" s="5">
        <v>17.79</v>
      </c>
      <c r="H13" s="5">
        <v>42696</v>
      </c>
    </row>
    <row r="14" spans="2:8" ht="12.75">
      <c r="B14" s="5">
        <v>5</v>
      </c>
      <c r="C14" s="5" t="s">
        <v>269</v>
      </c>
      <c r="D14" s="5" t="s">
        <v>265</v>
      </c>
      <c r="E14" s="5">
        <v>100</v>
      </c>
      <c r="F14" s="5">
        <v>1200</v>
      </c>
      <c r="G14" s="5">
        <v>24.33</v>
      </c>
      <c r="H14" s="5">
        <v>29196</v>
      </c>
    </row>
    <row r="15" spans="2:8" ht="12.75">
      <c r="B15" s="5">
        <v>6</v>
      </c>
      <c r="C15" s="5" t="s">
        <v>270</v>
      </c>
      <c r="D15" s="5" t="s">
        <v>265</v>
      </c>
      <c r="E15" s="5">
        <v>30</v>
      </c>
      <c r="F15" s="5">
        <v>360</v>
      </c>
      <c r="G15" s="5">
        <v>16.69</v>
      </c>
      <c r="H15" s="5">
        <v>6008.4</v>
      </c>
    </row>
    <row r="16" spans="2:8" ht="12.75">
      <c r="B16" s="5">
        <v>7</v>
      </c>
      <c r="C16" s="5" t="s">
        <v>271</v>
      </c>
      <c r="D16" s="5" t="s">
        <v>272</v>
      </c>
      <c r="E16" s="5">
        <v>2000</v>
      </c>
      <c r="F16" s="5">
        <v>24000</v>
      </c>
      <c r="G16" s="5">
        <v>7.81</v>
      </c>
      <c r="H16" s="5">
        <v>187440</v>
      </c>
    </row>
    <row r="17" spans="2:8" ht="12.75">
      <c r="B17" s="5">
        <v>8</v>
      </c>
      <c r="C17" s="5" t="s">
        <v>273</v>
      </c>
      <c r="D17" s="5" t="s">
        <v>272</v>
      </c>
      <c r="E17" s="5">
        <v>150</v>
      </c>
      <c r="F17" s="5">
        <v>1800</v>
      </c>
      <c r="G17" s="5">
        <v>28.92</v>
      </c>
      <c r="H17" s="5">
        <v>52056</v>
      </c>
    </row>
    <row r="18" spans="2:8" ht="12.75">
      <c r="B18" s="5">
        <v>9</v>
      </c>
      <c r="C18" s="5" t="s">
        <v>274</v>
      </c>
      <c r="D18" s="5" t="s">
        <v>272</v>
      </c>
      <c r="E18" s="5">
        <v>100</v>
      </c>
      <c r="F18" s="5">
        <v>1200</v>
      </c>
      <c r="G18" s="5">
        <v>22.23</v>
      </c>
      <c r="H18" s="5">
        <v>26676</v>
      </c>
    </row>
    <row r="19" spans="2:8" ht="12.75">
      <c r="B19" s="5">
        <v>10</v>
      </c>
      <c r="C19" s="5" t="s">
        <v>275</v>
      </c>
      <c r="D19" s="5" t="s">
        <v>272</v>
      </c>
      <c r="E19" s="5">
        <v>100</v>
      </c>
      <c r="F19" s="5">
        <v>1200</v>
      </c>
      <c r="G19" s="5">
        <v>7.65</v>
      </c>
      <c r="H19" s="5">
        <v>9180</v>
      </c>
    </row>
    <row r="20" spans="2:8" ht="12.75">
      <c r="B20" s="5">
        <v>11</v>
      </c>
      <c r="C20" s="5" t="s">
        <v>276</v>
      </c>
      <c r="D20" s="5" t="s">
        <v>272</v>
      </c>
      <c r="E20" s="5">
        <v>3</v>
      </c>
      <c r="F20" s="5">
        <v>36</v>
      </c>
      <c r="G20" s="5">
        <v>89.54</v>
      </c>
      <c r="H20" s="5">
        <v>3223.44</v>
      </c>
    </row>
    <row r="21" spans="2:8" ht="12.75">
      <c r="B21" s="5">
        <v>12</v>
      </c>
      <c r="C21" s="5" t="s">
        <v>277</v>
      </c>
      <c r="D21" s="5" t="s">
        <v>272</v>
      </c>
      <c r="E21" s="5">
        <v>2</v>
      </c>
      <c r="F21" s="5">
        <v>24</v>
      </c>
      <c r="G21" s="5">
        <v>300</v>
      </c>
      <c r="H21" s="5">
        <v>7200</v>
      </c>
    </row>
    <row r="22" spans="2:8" ht="12.75">
      <c r="B22" s="5">
        <v>13</v>
      </c>
      <c r="C22" s="5" t="s">
        <v>278</v>
      </c>
      <c r="D22" s="5" t="s">
        <v>265</v>
      </c>
      <c r="E22" s="5">
        <v>150</v>
      </c>
      <c r="F22" s="5">
        <v>1800</v>
      </c>
      <c r="G22" s="5">
        <v>3.76</v>
      </c>
      <c r="H22" s="5">
        <v>6768</v>
      </c>
    </row>
    <row r="23" spans="2:8" ht="12.75">
      <c r="B23" s="5">
        <v>14</v>
      </c>
      <c r="C23" s="5" t="s">
        <v>279</v>
      </c>
      <c r="D23" s="5" t="s">
        <v>272</v>
      </c>
      <c r="E23" s="5">
        <v>30</v>
      </c>
      <c r="F23" s="5">
        <v>360</v>
      </c>
      <c r="G23" s="5">
        <v>375.24</v>
      </c>
      <c r="H23" s="5">
        <v>135086.4</v>
      </c>
    </row>
    <row r="24" spans="2:8" ht="12.75">
      <c r="B24" s="5">
        <v>15</v>
      </c>
      <c r="C24" s="5" t="s">
        <v>280</v>
      </c>
      <c r="D24" s="5" t="s">
        <v>272</v>
      </c>
      <c r="E24" s="5">
        <v>100</v>
      </c>
      <c r="F24" s="5">
        <v>1200</v>
      </c>
      <c r="G24" s="5">
        <v>78.92</v>
      </c>
      <c r="H24" s="5">
        <v>94704</v>
      </c>
    </row>
    <row r="25" spans="2:8" ht="12.75">
      <c r="B25" s="5">
        <v>16</v>
      </c>
      <c r="C25" s="5" t="s">
        <v>281</v>
      </c>
      <c r="D25" s="5" t="s">
        <v>272</v>
      </c>
      <c r="E25" s="5">
        <v>60</v>
      </c>
      <c r="F25" s="5">
        <v>720</v>
      </c>
      <c r="G25" s="5">
        <v>54.65</v>
      </c>
      <c r="H25" s="5">
        <v>39348</v>
      </c>
    </row>
    <row r="26" spans="2:8" ht="12.75">
      <c r="B26" s="5">
        <v>17</v>
      </c>
      <c r="C26" s="5" t="s">
        <v>282</v>
      </c>
      <c r="D26" s="5" t="s">
        <v>272</v>
      </c>
      <c r="E26" s="5">
        <v>50</v>
      </c>
      <c r="F26" s="5">
        <v>600</v>
      </c>
      <c r="G26" s="5">
        <v>38.46</v>
      </c>
      <c r="H26" s="5">
        <v>23076</v>
      </c>
    </row>
    <row r="27" spans="2:8" ht="12.75">
      <c r="B27" s="5">
        <v>18</v>
      </c>
      <c r="C27" s="5" t="s">
        <v>283</v>
      </c>
      <c r="D27" s="5" t="s">
        <v>272</v>
      </c>
      <c r="E27" s="5">
        <v>50</v>
      </c>
      <c r="F27" s="5">
        <v>600</v>
      </c>
      <c r="G27" s="5">
        <v>38.46</v>
      </c>
      <c r="H27" s="5">
        <v>23076</v>
      </c>
    </row>
    <row r="28" spans="2:8" ht="12.75">
      <c r="B28" s="5">
        <v>19</v>
      </c>
      <c r="C28" s="5" t="s">
        <v>284</v>
      </c>
      <c r="D28" s="5" t="s">
        <v>272</v>
      </c>
      <c r="E28" s="5">
        <v>50</v>
      </c>
      <c r="F28" s="5">
        <v>600</v>
      </c>
      <c r="G28" s="5">
        <v>85</v>
      </c>
      <c r="H28" s="5">
        <v>51000</v>
      </c>
    </row>
    <row r="29" spans="2:8" ht="12.75">
      <c r="B29" s="5">
        <v>20</v>
      </c>
      <c r="C29" s="5" t="s">
        <v>285</v>
      </c>
      <c r="D29" s="5" t="s">
        <v>272</v>
      </c>
      <c r="E29" s="5">
        <v>50</v>
      </c>
      <c r="F29" s="5">
        <v>600</v>
      </c>
      <c r="G29" s="5">
        <v>85</v>
      </c>
      <c r="H29" s="5">
        <v>51000</v>
      </c>
    </row>
    <row r="30" spans="2:8" ht="12.75">
      <c r="B30" s="5">
        <v>21</v>
      </c>
      <c r="C30" s="5" t="s">
        <v>286</v>
      </c>
      <c r="D30" s="5" t="s">
        <v>272</v>
      </c>
      <c r="E30" s="5">
        <v>150</v>
      </c>
      <c r="F30" s="5">
        <v>1800</v>
      </c>
      <c r="G30" s="5">
        <v>3.28</v>
      </c>
      <c r="H30" s="5">
        <v>5904</v>
      </c>
    </row>
    <row r="31" spans="2:8" ht="12.75">
      <c r="B31" s="5">
        <v>22</v>
      </c>
      <c r="C31" s="5" t="s">
        <v>287</v>
      </c>
      <c r="D31" s="5" t="s">
        <v>272</v>
      </c>
      <c r="E31" s="5">
        <v>50</v>
      </c>
      <c r="F31" s="5">
        <v>600</v>
      </c>
      <c r="G31" s="5">
        <v>3.28</v>
      </c>
      <c r="H31" s="5">
        <v>1968</v>
      </c>
    </row>
    <row r="32" spans="2:8" ht="12.75">
      <c r="B32" s="5">
        <v>23</v>
      </c>
      <c r="C32" s="5" t="s">
        <v>288</v>
      </c>
      <c r="D32" s="5" t="s">
        <v>272</v>
      </c>
      <c r="E32" s="5">
        <v>50</v>
      </c>
      <c r="F32" s="5">
        <v>600</v>
      </c>
      <c r="G32" s="5">
        <v>35.88</v>
      </c>
      <c r="H32" s="5">
        <v>21528</v>
      </c>
    </row>
    <row r="33" spans="2:8" ht="12.75">
      <c r="B33" s="5">
        <v>24</v>
      </c>
      <c r="C33" s="5" t="s">
        <v>289</v>
      </c>
      <c r="D33" s="5" t="s">
        <v>272</v>
      </c>
      <c r="E33" s="5">
        <v>50</v>
      </c>
      <c r="F33" s="5">
        <v>600</v>
      </c>
      <c r="G33" s="5">
        <v>32.46</v>
      </c>
      <c r="H33" s="5">
        <v>19476</v>
      </c>
    </row>
    <row r="34" spans="2:8" ht="12.75">
      <c r="B34" s="5">
        <v>25</v>
      </c>
      <c r="C34" s="5" t="s">
        <v>290</v>
      </c>
      <c r="D34" s="5" t="s">
        <v>272</v>
      </c>
      <c r="E34" s="5">
        <v>300</v>
      </c>
      <c r="F34" s="5">
        <v>3600</v>
      </c>
      <c r="G34" s="5">
        <v>0.46</v>
      </c>
      <c r="H34" s="5">
        <v>1656</v>
      </c>
    </row>
    <row r="35" spans="2:8" ht="12.75">
      <c r="B35" s="5">
        <v>26</v>
      </c>
      <c r="C35" s="5" t="s">
        <v>291</v>
      </c>
      <c r="D35" s="5" t="s">
        <v>272</v>
      </c>
      <c r="E35" s="5">
        <v>40</v>
      </c>
      <c r="F35" s="5">
        <v>480</v>
      </c>
      <c r="G35" s="5">
        <v>21.72</v>
      </c>
      <c r="H35" s="5">
        <v>10425.6</v>
      </c>
    </row>
    <row r="36" spans="2:8" ht="12.75">
      <c r="B36" s="5">
        <v>27</v>
      </c>
      <c r="C36" s="5" t="s">
        <v>292</v>
      </c>
      <c r="D36" s="5" t="s">
        <v>272</v>
      </c>
      <c r="E36" s="5">
        <v>500</v>
      </c>
      <c r="F36" s="5">
        <v>6000</v>
      </c>
      <c r="G36" s="5">
        <v>1.83</v>
      </c>
      <c r="H36" s="5">
        <v>10980</v>
      </c>
    </row>
    <row r="37" spans="2:8" ht="12.75">
      <c r="B37" s="5">
        <v>28</v>
      </c>
      <c r="C37" s="5" t="s">
        <v>293</v>
      </c>
      <c r="D37" s="5" t="s">
        <v>272</v>
      </c>
      <c r="E37" s="5">
        <v>50</v>
      </c>
      <c r="F37" s="5">
        <v>600</v>
      </c>
      <c r="G37" s="5">
        <v>17.83</v>
      </c>
      <c r="H37" s="5">
        <v>10698</v>
      </c>
    </row>
    <row r="38" spans="2:8" ht="12.75">
      <c r="B38" s="5">
        <v>29</v>
      </c>
      <c r="C38" s="5" t="s">
        <v>294</v>
      </c>
      <c r="D38" s="5" t="s">
        <v>272</v>
      </c>
      <c r="E38" s="5">
        <v>20</v>
      </c>
      <c r="F38" s="5">
        <v>240</v>
      </c>
      <c r="G38" s="5">
        <v>17.83</v>
      </c>
      <c r="H38" s="5">
        <v>4279.2</v>
      </c>
    </row>
    <row r="39" spans="2:8" ht="12.75">
      <c r="B39" s="5">
        <v>30</v>
      </c>
      <c r="C39" s="5" t="s">
        <v>295</v>
      </c>
      <c r="D39" s="5" t="s">
        <v>265</v>
      </c>
      <c r="E39" s="5">
        <v>20</v>
      </c>
      <c r="F39" s="5">
        <v>240</v>
      </c>
      <c r="G39" s="5">
        <v>36.72</v>
      </c>
      <c r="H39" s="5">
        <v>8812.8</v>
      </c>
    </row>
    <row r="40" spans="2:8" ht="12.75">
      <c r="B40" s="5">
        <v>31</v>
      </c>
      <c r="C40" s="5" t="s">
        <v>296</v>
      </c>
      <c r="D40" s="5" t="s">
        <v>272</v>
      </c>
      <c r="E40" s="5">
        <v>20</v>
      </c>
      <c r="F40" s="5">
        <v>240</v>
      </c>
      <c r="G40" s="5">
        <v>36.96</v>
      </c>
      <c r="H40" s="5">
        <v>8870.4</v>
      </c>
    </row>
    <row r="41" spans="2:8" ht="12.75">
      <c r="B41" s="5">
        <v>32</v>
      </c>
      <c r="C41" s="5" t="s">
        <v>297</v>
      </c>
      <c r="D41" s="5" t="s">
        <v>272</v>
      </c>
      <c r="E41" s="5">
        <v>40</v>
      </c>
      <c r="F41" s="5">
        <v>480</v>
      </c>
      <c r="G41" s="5">
        <v>17.69</v>
      </c>
      <c r="H41" s="5">
        <v>8491.2</v>
      </c>
    </row>
    <row r="42" spans="2:8" ht="12.75">
      <c r="B42" s="5">
        <v>33</v>
      </c>
      <c r="C42" s="5" t="s">
        <v>298</v>
      </c>
      <c r="D42" s="5" t="s">
        <v>272</v>
      </c>
      <c r="E42" s="5">
        <v>10</v>
      </c>
      <c r="F42" s="5">
        <v>120</v>
      </c>
      <c r="G42" s="5">
        <v>20</v>
      </c>
      <c r="H42" s="5">
        <v>2400</v>
      </c>
    </row>
    <row r="43" spans="2:8" ht="12.75">
      <c r="B43" s="5">
        <v>34</v>
      </c>
      <c r="C43" s="5" t="s">
        <v>299</v>
      </c>
      <c r="D43" s="5" t="s">
        <v>272</v>
      </c>
      <c r="E43" s="5">
        <v>100</v>
      </c>
      <c r="F43" s="5">
        <v>1200</v>
      </c>
      <c r="G43" s="5">
        <v>10.25</v>
      </c>
      <c r="H43" s="5">
        <v>12300</v>
      </c>
    </row>
    <row r="44" spans="2:8" ht="12.75">
      <c r="B44" s="5">
        <v>35</v>
      </c>
      <c r="C44" s="5" t="s">
        <v>300</v>
      </c>
      <c r="D44" s="5" t="s">
        <v>272</v>
      </c>
      <c r="E44" s="5">
        <v>100</v>
      </c>
      <c r="F44" s="5">
        <v>1200</v>
      </c>
      <c r="G44" s="5">
        <v>12.81</v>
      </c>
      <c r="H44" s="5">
        <v>15372</v>
      </c>
    </row>
    <row r="45" spans="2:8" ht="12.75">
      <c r="B45" s="5">
        <v>36</v>
      </c>
      <c r="C45" s="5" t="s">
        <v>301</v>
      </c>
      <c r="D45" s="5" t="s">
        <v>272</v>
      </c>
      <c r="E45" s="5">
        <v>300</v>
      </c>
      <c r="F45" s="5">
        <v>3600</v>
      </c>
      <c r="G45" s="5">
        <v>0.33</v>
      </c>
      <c r="H45" s="5">
        <v>1188</v>
      </c>
    </row>
    <row r="46" spans="2:8" ht="12.75">
      <c r="B46" s="5">
        <v>37</v>
      </c>
      <c r="C46" s="5" t="s">
        <v>302</v>
      </c>
      <c r="D46" s="5" t="s">
        <v>265</v>
      </c>
      <c r="E46" s="5">
        <v>300</v>
      </c>
      <c r="F46" s="5">
        <v>3600</v>
      </c>
      <c r="G46" s="5">
        <v>2.74</v>
      </c>
      <c r="H46" s="5">
        <v>9864</v>
      </c>
    </row>
    <row r="47" spans="2:8" ht="12.75">
      <c r="B47" s="5">
        <v>38</v>
      </c>
      <c r="C47" s="5" t="s">
        <v>303</v>
      </c>
      <c r="D47" s="5" t="s">
        <v>265</v>
      </c>
      <c r="E47" s="5">
        <v>50</v>
      </c>
      <c r="F47" s="5">
        <v>600</v>
      </c>
      <c r="G47" s="5">
        <v>19</v>
      </c>
      <c r="H47" s="5">
        <v>11400</v>
      </c>
    </row>
    <row r="48" spans="2:8" ht="12.75">
      <c r="B48" s="5">
        <v>39</v>
      </c>
      <c r="C48" s="5" t="s">
        <v>304</v>
      </c>
      <c r="D48" s="5" t="s">
        <v>272</v>
      </c>
      <c r="E48" s="5">
        <v>10</v>
      </c>
      <c r="F48" s="5">
        <v>120</v>
      </c>
      <c r="G48" s="5">
        <v>38.46</v>
      </c>
      <c r="H48" s="5">
        <v>4615.2</v>
      </c>
    </row>
    <row r="49" spans="2:8" ht="12.75">
      <c r="B49" s="5">
        <v>40</v>
      </c>
      <c r="C49" s="5" t="s">
        <v>305</v>
      </c>
      <c r="D49" s="5" t="s">
        <v>272</v>
      </c>
      <c r="E49" s="5">
        <v>20</v>
      </c>
      <c r="F49" s="5">
        <v>240</v>
      </c>
      <c r="G49" s="5">
        <v>100</v>
      </c>
      <c r="H49" s="5">
        <v>24000</v>
      </c>
    </row>
    <row r="50" spans="2:8" ht="12.75">
      <c r="B50" s="5">
        <v>41</v>
      </c>
      <c r="C50" s="5" t="s">
        <v>306</v>
      </c>
      <c r="D50" s="5" t="s">
        <v>272</v>
      </c>
      <c r="E50" s="5">
        <v>20</v>
      </c>
      <c r="F50" s="5">
        <v>240</v>
      </c>
      <c r="G50" s="5">
        <v>404.95</v>
      </c>
      <c r="H50" s="5">
        <v>97188</v>
      </c>
    </row>
    <row r="51" spans="2:8" ht="12.75">
      <c r="B51" s="5">
        <v>42</v>
      </c>
      <c r="C51" s="5" t="s">
        <v>307</v>
      </c>
      <c r="D51" s="5" t="s">
        <v>272</v>
      </c>
      <c r="E51" s="5">
        <v>5</v>
      </c>
      <c r="F51" s="5">
        <v>60</v>
      </c>
      <c r="G51" s="5">
        <v>38.65</v>
      </c>
      <c r="H51" s="5">
        <v>2319</v>
      </c>
    </row>
    <row r="52" spans="2:8" ht="12.75">
      <c r="B52" s="5">
        <v>43</v>
      </c>
      <c r="C52" s="5" t="s">
        <v>308</v>
      </c>
      <c r="D52" s="5" t="s">
        <v>272</v>
      </c>
      <c r="E52" s="5">
        <v>5</v>
      </c>
      <c r="F52" s="5">
        <v>60</v>
      </c>
      <c r="G52" s="5">
        <v>57.99</v>
      </c>
      <c r="H52" s="5">
        <v>3479.4</v>
      </c>
    </row>
    <row r="53" spans="2:8" ht="12.75">
      <c r="B53" s="5">
        <v>44</v>
      </c>
      <c r="C53" s="5" t="s">
        <v>309</v>
      </c>
      <c r="D53" s="5" t="s">
        <v>272</v>
      </c>
      <c r="E53" s="5">
        <v>5</v>
      </c>
      <c r="F53" s="5">
        <v>60</v>
      </c>
      <c r="G53" s="5">
        <v>180.36</v>
      </c>
      <c r="H53" s="5">
        <v>10821.6</v>
      </c>
    </row>
    <row r="54" spans="2:8" ht="12.75">
      <c r="B54" s="5">
        <v>45</v>
      </c>
      <c r="C54" s="5" t="s">
        <v>310</v>
      </c>
      <c r="D54" s="5" t="s">
        <v>272</v>
      </c>
      <c r="E54" s="5">
        <v>5</v>
      </c>
      <c r="F54" s="5">
        <v>60</v>
      </c>
      <c r="G54" s="5">
        <v>119.69</v>
      </c>
      <c r="H54" s="5">
        <v>7181.4</v>
      </c>
    </row>
    <row r="55" spans="2:8" ht="12.75">
      <c r="B55" s="5">
        <v>46</v>
      </c>
      <c r="C55" s="5" t="s">
        <v>311</v>
      </c>
      <c r="D55" s="5" t="s">
        <v>272</v>
      </c>
      <c r="E55" s="5">
        <v>5</v>
      </c>
      <c r="F55" s="5">
        <v>60</v>
      </c>
      <c r="G55" s="5">
        <v>188.81</v>
      </c>
      <c r="H55" s="5">
        <v>11328.6</v>
      </c>
    </row>
    <row r="56" spans="2:8" ht="12.75">
      <c r="B56" s="5">
        <v>47</v>
      </c>
      <c r="C56" s="5" t="s">
        <v>312</v>
      </c>
      <c r="D56" s="5" t="s">
        <v>272</v>
      </c>
      <c r="E56" s="5">
        <v>5</v>
      </c>
      <c r="F56" s="5">
        <v>60</v>
      </c>
      <c r="G56" s="5">
        <v>296.11</v>
      </c>
      <c r="H56" s="5">
        <v>17766.6</v>
      </c>
    </row>
    <row r="57" spans="2:8" ht="12.75">
      <c r="B57" s="5">
        <v>48</v>
      </c>
      <c r="C57" s="5" t="s">
        <v>313</v>
      </c>
      <c r="D57" s="5" t="s">
        <v>265</v>
      </c>
      <c r="E57" s="5">
        <v>20</v>
      </c>
      <c r="F57" s="5">
        <v>240</v>
      </c>
      <c r="G57" s="5">
        <v>62.89</v>
      </c>
      <c r="H57" s="5">
        <v>15093.6</v>
      </c>
    </row>
    <row r="58" spans="2:8" ht="12.75">
      <c r="B58" s="5">
        <v>49</v>
      </c>
      <c r="C58" s="5" t="s">
        <v>314</v>
      </c>
      <c r="D58" s="5" t="s">
        <v>265</v>
      </c>
      <c r="E58" s="5">
        <v>20</v>
      </c>
      <c r="F58" s="5">
        <v>240</v>
      </c>
      <c r="G58" s="5">
        <v>22.89</v>
      </c>
      <c r="H58" s="5">
        <v>5493.6</v>
      </c>
    </row>
    <row r="59" spans="2:8" ht="12.75">
      <c r="B59" s="5">
        <v>50</v>
      </c>
      <c r="C59" s="5" t="s">
        <v>315</v>
      </c>
      <c r="D59" s="5" t="s">
        <v>272</v>
      </c>
      <c r="E59" s="5">
        <v>10</v>
      </c>
      <c r="F59" s="5">
        <v>120</v>
      </c>
      <c r="G59" s="5">
        <v>11.27</v>
      </c>
      <c r="H59" s="5">
        <v>1352.4</v>
      </c>
    </row>
    <row r="60" spans="2:8" ht="12.75">
      <c r="B60" s="5">
        <v>51</v>
      </c>
      <c r="C60" s="5" t="s">
        <v>316</v>
      </c>
      <c r="D60" s="5" t="s">
        <v>272</v>
      </c>
      <c r="E60" s="5">
        <v>5</v>
      </c>
      <c r="F60" s="5">
        <v>60</v>
      </c>
      <c r="G60" s="5">
        <v>3.83</v>
      </c>
      <c r="H60" s="5">
        <v>229.8</v>
      </c>
    </row>
    <row r="61" spans="2:8" ht="12.75">
      <c r="B61" s="5">
        <v>52</v>
      </c>
      <c r="C61" s="5" t="s">
        <v>317</v>
      </c>
      <c r="D61" s="5" t="s">
        <v>272</v>
      </c>
      <c r="E61" s="5">
        <v>5</v>
      </c>
      <c r="F61" s="5">
        <v>60</v>
      </c>
      <c r="G61" s="5">
        <v>2.31</v>
      </c>
      <c r="H61" s="5">
        <v>138.6</v>
      </c>
    </row>
    <row r="62" spans="2:8" ht="12.75">
      <c r="B62" s="5">
        <v>53</v>
      </c>
      <c r="C62" s="5" t="s">
        <v>318</v>
      </c>
      <c r="D62" s="5" t="s">
        <v>272</v>
      </c>
      <c r="E62" s="5">
        <v>150</v>
      </c>
      <c r="F62" s="5">
        <v>1800</v>
      </c>
      <c r="G62" s="5">
        <v>2.49</v>
      </c>
      <c r="H62" s="5">
        <v>4482</v>
      </c>
    </row>
    <row r="63" spans="2:8" ht="12.75">
      <c r="B63" s="5">
        <v>54</v>
      </c>
      <c r="C63" s="5" t="s">
        <v>319</v>
      </c>
      <c r="D63" s="5" t="s">
        <v>272</v>
      </c>
      <c r="E63" s="5">
        <v>50</v>
      </c>
      <c r="F63" s="5">
        <v>600</v>
      </c>
      <c r="G63" s="5">
        <v>1.95</v>
      </c>
      <c r="H63" s="5">
        <v>1170</v>
      </c>
    </row>
    <row r="64" spans="2:8" ht="12.75">
      <c r="B64" s="5">
        <v>55</v>
      </c>
      <c r="C64" s="5" t="s">
        <v>320</v>
      </c>
      <c r="D64" s="5" t="s">
        <v>272</v>
      </c>
      <c r="E64" s="5">
        <v>5</v>
      </c>
      <c r="F64" s="5">
        <v>60</v>
      </c>
      <c r="G64" s="5">
        <v>2.26</v>
      </c>
      <c r="H64" s="5">
        <v>135.6</v>
      </c>
    </row>
    <row r="65" spans="2:8" ht="12.75">
      <c r="B65" s="5">
        <v>56</v>
      </c>
      <c r="C65" s="5" t="s">
        <v>321</v>
      </c>
      <c r="D65" s="5" t="s">
        <v>272</v>
      </c>
      <c r="E65" s="5">
        <v>5</v>
      </c>
      <c r="F65" s="5">
        <v>60</v>
      </c>
      <c r="G65" s="5">
        <v>1.03</v>
      </c>
      <c r="H65" s="5">
        <v>61.8</v>
      </c>
    </row>
    <row r="66" spans="2:8" ht="12.75">
      <c r="B66" s="5">
        <v>57</v>
      </c>
      <c r="C66" s="5" t="s">
        <v>322</v>
      </c>
      <c r="D66" s="5" t="s">
        <v>272</v>
      </c>
      <c r="E66" s="5">
        <v>200</v>
      </c>
      <c r="F66" s="5">
        <v>2400</v>
      </c>
      <c r="G66" s="5">
        <v>0.62</v>
      </c>
      <c r="H66" s="5">
        <v>1488</v>
      </c>
    </row>
    <row r="67" spans="2:8" ht="12.75">
      <c r="B67" s="5">
        <v>58</v>
      </c>
      <c r="C67" s="5" t="s">
        <v>323</v>
      </c>
      <c r="D67" s="5" t="s">
        <v>272</v>
      </c>
      <c r="E67" s="5">
        <v>10</v>
      </c>
      <c r="F67" s="5">
        <v>120</v>
      </c>
      <c r="G67" s="5">
        <v>0.41</v>
      </c>
      <c r="H67" s="5">
        <v>49.2</v>
      </c>
    </row>
    <row r="68" spans="2:8" ht="12.75">
      <c r="B68" s="5">
        <v>59</v>
      </c>
      <c r="C68" s="5" t="s">
        <v>324</v>
      </c>
      <c r="D68" s="5" t="s">
        <v>272</v>
      </c>
      <c r="E68" s="5">
        <v>10</v>
      </c>
      <c r="F68" s="5">
        <v>120</v>
      </c>
      <c r="G68" s="5">
        <v>0.63</v>
      </c>
      <c r="H68" s="5">
        <v>75.6</v>
      </c>
    </row>
    <row r="69" spans="2:8" ht="12.75">
      <c r="B69" s="5">
        <v>60</v>
      </c>
      <c r="C69" s="5" t="s">
        <v>325</v>
      </c>
      <c r="D69" s="5" t="s">
        <v>272</v>
      </c>
      <c r="E69" s="5">
        <v>200</v>
      </c>
      <c r="F69" s="5">
        <v>2400</v>
      </c>
      <c r="G69" s="5">
        <v>1</v>
      </c>
      <c r="H69" s="5">
        <v>2400</v>
      </c>
    </row>
    <row r="70" spans="2:8" ht="12.75">
      <c r="B70" s="5">
        <v>61</v>
      </c>
      <c r="C70" s="5" t="s">
        <v>326</v>
      </c>
      <c r="D70" s="5" t="s">
        <v>272</v>
      </c>
      <c r="E70" s="5">
        <v>10</v>
      </c>
      <c r="F70" s="5">
        <v>120</v>
      </c>
      <c r="G70" s="5">
        <v>1</v>
      </c>
      <c r="H70" s="5">
        <v>120</v>
      </c>
    </row>
    <row r="71" spans="2:8" ht="12.75">
      <c r="B71" s="5">
        <v>62</v>
      </c>
      <c r="C71" s="5" t="s">
        <v>327</v>
      </c>
      <c r="D71" s="5" t="s">
        <v>272</v>
      </c>
      <c r="E71" s="5">
        <v>10</v>
      </c>
      <c r="F71" s="5">
        <v>120</v>
      </c>
      <c r="G71" s="5">
        <v>0.63</v>
      </c>
      <c r="H71" s="5">
        <v>75.6</v>
      </c>
    </row>
    <row r="72" spans="2:8" ht="12.75">
      <c r="B72" s="5">
        <v>63</v>
      </c>
      <c r="C72" s="5" t="s">
        <v>328</v>
      </c>
      <c r="D72" s="5" t="s">
        <v>272</v>
      </c>
      <c r="E72" s="5">
        <v>50</v>
      </c>
      <c r="F72" s="5">
        <v>600</v>
      </c>
      <c r="G72" s="5">
        <v>1</v>
      </c>
      <c r="H72" s="5">
        <v>600</v>
      </c>
    </row>
    <row r="73" spans="2:8" ht="12.75">
      <c r="B73" s="5">
        <v>64</v>
      </c>
      <c r="C73" s="5" t="s">
        <v>329</v>
      </c>
      <c r="D73" s="5" t="s">
        <v>265</v>
      </c>
      <c r="E73" s="5">
        <v>200</v>
      </c>
      <c r="F73" s="5">
        <v>2400</v>
      </c>
      <c r="G73" s="5">
        <v>7.66</v>
      </c>
      <c r="H73" s="5">
        <v>18384</v>
      </c>
    </row>
    <row r="74" spans="2:8" ht="12.75">
      <c r="B74" s="5">
        <v>65</v>
      </c>
      <c r="C74" s="5" t="s">
        <v>330</v>
      </c>
      <c r="D74" s="5" t="s">
        <v>272</v>
      </c>
      <c r="E74" s="5">
        <v>1</v>
      </c>
      <c r="F74" s="5">
        <v>1</v>
      </c>
      <c r="G74" s="5">
        <v>28910</v>
      </c>
      <c r="H74" s="5">
        <v>28910</v>
      </c>
    </row>
    <row r="75" spans="3:8" ht="12.75">
      <c r="C75" t="s">
        <v>145</v>
      </c>
      <c r="H75">
        <v>1255723.04</v>
      </c>
    </row>
    <row r="76" spans="3:8" ht="12.75">
      <c r="C76" t="s">
        <v>331</v>
      </c>
      <c r="H76">
        <v>226030.1472</v>
      </c>
    </row>
    <row r="77" spans="3:8" ht="12.75">
      <c r="C77" t="s">
        <v>332</v>
      </c>
      <c r="H77">
        <v>1481753.1872</v>
      </c>
    </row>
    <row r="81" spans="3:6" ht="12.75">
      <c r="C81" t="s">
        <v>333</v>
      </c>
      <c r="F81" t="s">
        <v>334</v>
      </c>
    </row>
    <row r="83" ht="12.75">
      <c r="B83" t="s">
        <v>335</v>
      </c>
    </row>
    <row r="86" spans="2:8" ht="12.75">
      <c r="B86" s="17" t="s">
        <v>3</v>
      </c>
      <c r="C86" s="17" t="s">
        <v>259</v>
      </c>
      <c r="D86" s="17" t="s">
        <v>156</v>
      </c>
      <c r="E86" s="17" t="s">
        <v>260</v>
      </c>
      <c r="F86" s="17" t="s">
        <v>261</v>
      </c>
      <c r="G86" s="17" t="s">
        <v>262</v>
      </c>
      <c r="H86" s="17" t="s">
        <v>263</v>
      </c>
    </row>
    <row r="87" spans="2:8" ht="12.75">
      <c r="B87" s="5" t="s">
        <v>336</v>
      </c>
      <c r="C87" s="5" t="s">
        <v>264</v>
      </c>
      <c r="D87" s="5" t="s">
        <v>265</v>
      </c>
      <c r="E87" s="5">
        <v>50</v>
      </c>
      <c r="F87" s="5">
        <v>600</v>
      </c>
      <c r="G87" s="5">
        <v>4.45</v>
      </c>
      <c r="H87" s="5">
        <v>2670</v>
      </c>
    </row>
    <row r="88" spans="2:8" ht="12.75">
      <c r="B88" s="5" t="s">
        <v>337</v>
      </c>
      <c r="C88" s="5" t="s">
        <v>266</v>
      </c>
      <c r="D88" s="5" t="s">
        <v>265</v>
      </c>
      <c r="E88" s="5">
        <v>50</v>
      </c>
      <c r="F88" s="5">
        <v>600</v>
      </c>
      <c r="G88" s="5">
        <v>6.18</v>
      </c>
      <c r="H88" s="5">
        <v>3708</v>
      </c>
    </row>
    <row r="89" spans="2:8" ht="12.75">
      <c r="B89" s="5" t="s">
        <v>338</v>
      </c>
      <c r="C89" s="5" t="s">
        <v>339</v>
      </c>
      <c r="D89" s="5" t="s">
        <v>265</v>
      </c>
      <c r="E89" s="5">
        <v>40</v>
      </c>
      <c r="F89" s="5">
        <v>480</v>
      </c>
      <c r="G89" s="5">
        <v>8.9</v>
      </c>
      <c r="H89" s="5">
        <v>4272</v>
      </c>
    </row>
    <row r="90" spans="2:8" ht="12.75">
      <c r="B90" s="5" t="s">
        <v>340</v>
      </c>
      <c r="C90" s="5" t="s">
        <v>270</v>
      </c>
      <c r="D90" s="5" t="s">
        <v>265</v>
      </c>
      <c r="E90" s="5">
        <v>30</v>
      </c>
      <c r="F90" s="5">
        <v>360</v>
      </c>
      <c r="G90" s="5">
        <v>12.26</v>
      </c>
      <c r="H90" s="5">
        <v>4413.6</v>
      </c>
    </row>
    <row r="91" spans="2:8" ht="12.75">
      <c r="B91" s="5" t="s">
        <v>341</v>
      </c>
      <c r="C91" s="5" t="s">
        <v>271</v>
      </c>
      <c r="D91" s="5" t="s">
        <v>272</v>
      </c>
      <c r="E91" s="5">
        <v>100</v>
      </c>
      <c r="F91" s="5">
        <v>1200</v>
      </c>
      <c r="G91" s="5">
        <v>7.8</v>
      </c>
      <c r="H91" s="5">
        <v>9360</v>
      </c>
    </row>
    <row r="92" spans="2:8" ht="12.75">
      <c r="B92" s="5" t="s">
        <v>342</v>
      </c>
      <c r="C92" s="5" t="s">
        <v>276</v>
      </c>
      <c r="D92" s="5" t="s">
        <v>272</v>
      </c>
      <c r="E92" s="5">
        <v>3</v>
      </c>
      <c r="F92" s="5">
        <v>36</v>
      </c>
      <c r="G92" s="5">
        <v>89.54</v>
      </c>
      <c r="H92" s="5">
        <v>3223.44</v>
      </c>
    </row>
    <row r="93" spans="2:8" ht="12.75">
      <c r="B93" s="5" t="s">
        <v>343</v>
      </c>
      <c r="C93" s="5" t="s">
        <v>278</v>
      </c>
      <c r="D93" s="5" t="s">
        <v>265</v>
      </c>
      <c r="E93" s="5">
        <v>50</v>
      </c>
      <c r="F93" s="5">
        <v>600</v>
      </c>
      <c r="G93" s="5">
        <v>20</v>
      </c>
      <c r="H93" s="5">
        <v>12000</v>
      </c>
    </row>
    <row r="94" spans="2:8" ht="12.75">
      <c r="B94" s="5" t="s">
        <v>344</v>
      </c>
      <c r="C94" s="5" t="s">
        <v>280</v>
      </c>
      <c r="D94" s="5" t="s">
        <v>272</v>
      </c>
      <c r="E94" s="5">
        <v>30</v>
      </c>
      <c r="F94" s="5">
        <v>360</v>
      </c>
      <c r="G94" s="5">
        <v>78.92</v>
      </c>
      <c r="H94" s="5">
        <v>28411.2</v>
      </c>
    </row>
    <row r="95" spans="2:8" ht="12.75">
      <c r="B95" s="5" t="s">
        <v>345</v>
      </c>
      <c r="C95" s="5" t="s">
        <v>281</v>
      </c>
      <c r="D95" s="5" t="s">
        <v>272</v>
      </c>
      <c r="E95" s="5">
        <v>40</v>
      </c>
      <c r="F95" s="5">
        <v>480</v>
      </c>
      <c r="G95" s="5">
        <v>79.89</v>
      </c>
      <c r="H95" s="5">
        <v>38347.2</v>
      </c>
    </row>
    <row r="96" spans="2:8" ht="12.75">
      <c r="B96" s="5" t="s">
        <v>346</v>
      </c>
      <c r="C96" s="5" t="s">
        <v>284</v>
      </c>
      <c r="D96" s="5" t="s">
        <v>272</v>
      </c>
      <c r="E96" s="5">
        <v>25</v>
      </c>
      <c r="F96" s="5">
        <v>300</v>
      </c>
      <c r="G96" s="5">
        <v>85</v>
      </c>
      <c r="H96" s="5">
        <v>25500</v>
      </c>
    </row>
    <row r="97" spans="2:8" ht="12.75">
      <c r="B97" s="5" t="s">
        <v>347</v>
      </c>
      <c r="C97" s="5" t="s">
        <v>285</v>
      </c>
      <c r="D97" s="5" t="s">
        <v>272</v>
      </c>
      <c r="E97" s="5">
        <v>25</v>
      </c>
      <c r="F97" s="5">
        <v>300</v>
      </c>
      <c r="G97" s="5">
        <v>85</v>
      </c>
      <c r="H97" s="5">
        <v>25500</v>
      </c>
    </row>
    <row r="98" spans="2:8" ht="12.75">
      <c r="B98" s="5" t="s">
        <v>348</v>
      </c>
      <c r="C98" s="5" t="s">
        <v>286</v>
      </c>
      <c r="D98" s="5" t="s">
        <v>272</v>
      </c>
      <c r="E98" s="5">
        <v>20</v>
      </c>
      <c r="F98" s="5">
        <v>240</v>
      </c>
      <c r="G98" s="5">
        <v>3.28</v>
      </c>
      <c r="H98" s="5">
        <v>787.2</v>
      </c>
    </row>
    <row r="99" spans="2:8" ht="12.75">
      <c r="B99" s="5" t="s">
        <v>349</v>
      </c>
      <c r="C99" s="5" t="s">
        <v>289</v>
      </c>
      <c r="D99" s="5" t="s">
        <v>272</v>
      </c>
      <c r="E99" s="5">
        <v>25</v>
      </c>
      <c r="F99" s="5">
        <v>300</v>
      </c>
      <c r="G99" s="5">
        <v>38</v>
      </c>
      <c r="H99" s="5">
        <v>11400</v>
      </c>
    </row>
    <row r="100" spans="2:8" ht="12.75">
      <c r="B100" s="5" t="s">
        <v>350</v>
      </c>
      <c r="C100" s="5" t="s">
        <v>351</v>
      </c>
      <c r="D100" s="5" t="s">
        <v>272</v>
      </c>
      <c r="E100" s="5">
        <v>15</v>
      </c>
      <c r="F100" s="5">
        <v>180</v>
      </c>
      <c r="G100" s="5">
        <v>21.72</v>
      </c>
      <c r="H100" s="5">
        <v>3909.6</v>
      </c>
    </row>
    <row r="101" spans="2:8" ht="12.75">
      <c r="B101" s="5" t="s">
        <v>352</v>
      </c>
      <c r="C101" s="5" t="s">
        <v>292</v>
      </c>
      <c r="D101" s="5" t="s">
        <v>272</v>
      </c>
      <c r="E101" s="5">
        <v>100</v>
      </c>
      <c r="F101" s="5">
        <v>1200</v>
      </c>
      <c r="G101" s="5">
        <v>1.84</v>
      </c>
      <c r="H101" s="5">
        <v>2208</v>
      </c>
    </row>
    <row r="102" spans="2:8" ht="12.75">
      <c r="B102" s="5" t="s">
        <v>353</v>
      </c>
      <c r="C102" s="5" t="s">
        <v>293</v>
      </c>
      <c r="D102" s="5" t="s">
        <v>272</v>
      </c>
      <c r="E102" s="5">
        <v>25</v>
      </c>
      <c r="F102" s="5">
        <v>300</v>
      </c>
      <c r="G102" s="5">
        <v>17.83</v>
      </c>
      <c r="H102" s="5">
        <v>5349</v>
      </c>
    </row>
    <row r="103" spans="2:8" ht="12.75">
      <c r="B103" s="5" t="s">
        <v>354</v>
      </c>
      <c r="C103" s="5" t="s">
        <v>294</v>
      </c>
      <c r="D103" s="5" t="s">
        <v>272</v>
      </c>
      <c r="E103" s="5">
        <v>10</v>
      </c>
      <c r="F103" s="5">
        <v>120</v>
      </c>
      <c r="G103" s="5">
        <v>17.83</v>
      </c>
      <c r="H103" s="5">
        <v>2139.6</v>
      </c>
    </row>
    <row r="104" spans="2:8" ht="12.75">
      <c r="B104" s="5" t="s">
        <v>355</v>
      </c>
      <c r="C104" s="5" t="s">
        <v>296</v>
      </c>
      <c r="D104" s="5" t="s">
        <v>272</v>
      </c>
      <c r="E104" s="5">
        <v>15</v>
      </c>
      <c r="F104" s="5">
        <v>180</v>
      </c>
      <c r="G104" s="5">
        <v>47</v>
      </c>
      <c r="H104" s="5">
        <v>8460</v>
      </c>
    </row>
    <row r="105" spans="2:8" ht="12.75">
      <c r="B105" s="5" t="s">
        <v>356</v>
      </c>
      <c r="C105" s="5" t="s">
        <v>297</v>
      </c>
      <c r="D105" s="5" t="s">
        <v>272</v>
      </c>
      <c r="E105" s="5">
        <v>20</v>
      </c>
      <c r="F105" s="5">
        <v>240</v>
      </c>
      <c r="G105" s="5">
        <v>4.17</v>
      </c>
      <c r="H105" s="5">
        <v>1000.8</v>
      </c>
    </row>
    <row r="106" spans="2:8" ht="12.75">
      <c r="B106" s="5" t="s">
        <v>357</v>
      </c>
      <c r="C106" s="5" t="s">
        <v>299</v>
      </c>
      <c r="D106" s="5" t="s">
        <v>272</v>
      </c>
      <c r="E106" s="5">
        <v>50</v>
      </c>
      <c r="F106" s="5">
        <v>600</v>
      </c>
      <c r="G106" s="5">
        <v>18.4</v>
      </c>
      <c r="H106" s="5">
        <v>11040</v>
      </c>
    </row>
    <row r="107" spans="2:8" ht="12.75">
      <c r="B107" s="5" t="s">
        <v>358</v>
      </c>
      <c r="C107" s="5" t="s">
        <v>300</v>
      </c>
      <c r="D107" s="5" t="s">
        <v>272</v>
      </c>
      <c r="E107" s="5">
        <v>50</v>
      </c>
      <c r="F107" s="5">
        <v>600</v>
      </c>
      <c r="G107" s="5">
        <v>10.25</v>
      </c>
      <c r="H107" s="5">
        <v>6150</v>
      </c>
    </row>
    <row r="108" spans="2:8" ht="12.75">
      <c r="B108" s="5" t="s">
        <v>359</v>
      </c>
      <c r="C108" s="5" t="s">
        <v>302</v>
      </c>
      <c r="D108" s="5" t="s">
        <v>265</v>
      </c>
      <c r="E108" s="5">
        <v>50</v>
      </c>
      <c r="F108" s="5">
        <v>600</v>
      </c>
      <c r="G108" s="5">
        <v>20</v>
      </c>
      <c r="H108" s="5">
        <v>12000</v>
      </c>
    </row>
    <row r="109" spans="2:8" ht="12.75">
      <c r="B109" s="5" t="s">
        <v>360</v>
      </c>
      <c r="C109" s="5" t="s">
        <v>303</v>
      </c>
      <c r="D109" s="5" t="s">
        <v>265</v>
      </c>
      <c r="E109" s="5">
        <v>30</v>
      </c>
      <c r="F109" s="5">
        <v>360</v>
      </c>
      <c r="G109" s="5">
        <v>19</v>
      </c>
      <c r="H109" s="5">
        <v>6840</v>
      </c>
    </row>
    <row r="110" spans="3:8" ht="12.75">
      <c r="C110" t="s">
        <v>202</v>
      </c>
      <c r="H110">
        <v>228689.64</v>
      </c>
    </row>
    <row r="111" spans="3:8" ht="12.75">
      <c r="C111" t="s">
        <v>331</v>
      </c>
      <c r="H111">
        <v>0</v>
      </c>
    </row>
    <row r="112" spans="3:8" ht="12.75">
      <c r="C112" t="s">
        <v>361</v>
      </c>
      <c r="H112">
        <v>228689.64</v>
      </c>
    </row>
    <row r="115" spans="3:6" ht="12.75">
      <c r="C115" t="s">
        <v>333</v>
      </c>
      <c r="F115" t="s">
        <v>334</v>
      </c>
    </row>
    <row r="117" ht="12.75">
      <c r="B117" t="s">
        <v>362</v>
      </c>
    </row>
    <row r="120" spans="2:8" ht="12.75">
      <c r="B120" s="17" t="s">
        <v>3</v>
      </c>
      <c r="C120" s="17" t="s">
        <v>259</v>
      </c>
      <c r="D120" s="17" t="s">
        <v>156</v>
      </c>
      <c r="E120" s="17" t="s">
        <v>260</v>
      </c>
      <c r="F120" s="17" t="s">
        <v>261</v>
      </c>
      <c r="G120" s="17" t="s">
        <v>262</v>
      </c>
      <c r="H120" s="17" t="s">
        <v>263</v>
      </c>
    </row>
    <row r="121" spans="2:8" ht="12.75">
      <c r="B121" s="5" t="s">
        <v>336</v>
      </c>
      <c r="C121" s="5" t="s">
        <v>364</v>
      </c>
      <c r="D121" s="5" t="s">
        <v>272</v>
      </c>
      <c r="E121" s="5">
        <v>2</v>
      </c>
      <c r="F121" s="5">
        <v>24</v>
      </c>
      <c r="G121" s="5">
        <v>120</v>
      </c>
      <c r="H121" s="5">
        <v>2880</v>
      </c>
    </row>
    <row r="122" spans="2:8" ht="12.75">
      <c r="B122" s="5" t="s">
        <v>337</v>
      </c>
      <c r="C122" s="5" t="s">
        <v>365</v>
      </c>
      <c r="D122" s="5" t="s">
        <v>272</v>
      </c>
      <c r="E122" s="5">
        <v>2</v>
      </c>
      <c r="F122" s="5">
        <v>24</v>
      </c>
      <c r="G122" s="5">
        <v>500</v>
      </c>
      <c r="H122" s="5">
        <v>12000</v>
      </c>
    </row>
    <row r="123" spans="2:8" ht="12.75">
      <c r="B123" s="5" t="s">
        <v>338</v>
      </c>
      <c r="C123" s="5" t="s">
        <v>366</v>
      </c>
      <c r="D123" s="5" t="s">
        <v>272</v>
      </c>
      <c r="E123" s="5">
        <v>2</v>
      </c>
      <c r="F123" s="5">
        <v>24</v>
      </c>
      <c r="G123" s="5">
        <v>500</v>
      </c>
      <c r="H123" s="5">
        <v>12000</v>
      </c>
    </row>
    <row r="124" spans="2:8" ht="12.75">
      <c r="B124" s="5" t="s">
        <v>340</v>
      </c>
      <c r="C124" s="5" t="s">
        <v>367</v>
      </c>
      <c r="D124" s="5" t="s">
        <v>272</v>
      </c>
      <c r="E124" s="5">
        <v>5</v>
      </c>
      <c r="F124" s="5">
        <v>60</v>
      </c>
      <c r="G124" s="5">
        <v>350</v>
      </c>
      <c r="H124" s="5">
        <v>21000</v>
      </c>
    </row>
    <row r="125" spans="2:8" ht="12.75">
      <c r="B125" s="5" t="s">
        <v>341</v>
      </c>
      <c r="C125" s="5" t="s">
        <v>368</v>
      </c>
      <c r="D125" s="5" t="s">
        <v>272</v>
      </c>
      <c r="E125" s="5">
        <v>5</v>
      </c>
      <c r="F125" s="5">
        <v>60</v>
      </c>
      <c r="G125" s="5">
        <v>450</v>
      </c>
      <c r="H125" s="5">
        <v>27000</v>
      </c>
    </row>
    <row r="126" spans="2:8" ht="12.75">
      <c r="B126" s="5" t="s">
        <v>342</v>
      </c>
      <c r="C126" s="5" t="s">
        <v>369</v>
      </c>
      <c r="D126" s="5" t="s">
        <v>272</v>
      </c>
      <c r="E126" s="5">
        <v>5</v>
      </c>
      <c r="F126" s="5">
        <v>60</v>
      </c>
      <c r="G126" s="5">
        <v>300</v>
      </c>
      <c r="H126" s="5">
        <v>18000</v>
      </c>
    </row>
    <row r="127" spans="2:8" ht="12.75">
      <c r="B127" s="5" t="s">
        <v>343</v>
      </c>
      <c r="C127" s="5" t="s">
        <v>370</v>
      </c>
      <c r="D127" s="5" t="s">
        <v>272</v>
      </c>
      <c r="E127" s="5">
        <v>5</v>
      </c>
      <c r="F127" s="5">
        <v>60</v>
      </c>
      <c r="G127" s="5">
        <v>100</v>
      </c>
      <c r="H127" s="5">
        <v>6000</v>
      </c>
    </row>
    <row r="128" spans="2:8" ht="12.75">
      <c r="B128" s="5" t="s">
        <v>344</v>
      </c>
      <c r="C128" s="5" t="s">
        <v>371</v>
      </c>
      <c r="D128" s="5" t="s">
        <v>272</v>
      </c>
      <c r="E128" s="5">
        <v>50</v>
      </c>
      <c r="F128" s="5">
        <v>600</v>
      </c>
      <c r="G128" s="5">
        <v>10</v>
      </c>
      <c r="H128" s="5">
        <v>6000</v>
      </c>
    </row>
    <row r="129" spans="2:8" ht="12.75">
      <c r="B129" s="5" t="s">
        <v>345</v>
      </c>
      <c r="C129" s="5" t="s">
        <v>372</v>
      </c>
      <c r="D129" s="5" t="s">
        <v>272</v>
      </c>
      <c r="E129" s="5">
        <v>10</v>
      </c>
      <c r="F129" s="5">
        <v>120</v>
      </c>
      <c r="G129" s="5">
        <v>30</v>
      </c>
      <c r="H129" s="5">
        <v>3600</v>
      </c>
    </row>
    <row r="130" spans="2:8" ht="12.75">
      <c r="B130" s="5" t="s">
        <v>346</v>
      </c>
      <c r="C130" s="5" t="s">
        <v>373</v>
      </c>
      <c r="D130" s="5" t="s">
        <v>272</v>
      </c>
      <c r="E130" s="5">
        <v>10</v>
      </c>
      <c r="F130" s="5">
        <v>120</v>
      </c>
      <c r="G130" s="5">
        <v>25</v>
      </c>
      <c r="H130" s="5">
        <v>3000</v>
      </c>
    </row>
    <row r="131" spans="2:8" ht="12.75">
      <c r="B131" s="5" t="s">
        <v>347</v>
      </c>
      <c r="C131" s="5" t="s">
        <v>286</v>
      </c>
      <c r="D131" s="5" t="s">
        <v>272</v>
      </c>
      <c r="E131" s="5">
        <v>10</v>
      </c>
      <c r="F131" s="5">
        <v>120</v>
      </c>
      <c r="G131" s="5">
        <v>10</v>
      </c>
      <c r="H131" s="5">
        <v>1200</v>
      </c>
    </row>
    <row r="132" spans="2:8" ht="12.75">
      <c r="B132" s="5" t="s">
        <v>348</v>
      </c>
      <c r="C132" s="5" t="s">
        <v>287</v>
      </c>
      <c r="D132" s="5" t="s">
        <v>272</v>
      </c>
      <c r="E132" s="5">
        <v>10</v>
      </c>
      <c r="F132" s="5">
        <v>120</v>
      </c>
      <c r="G132" s="5">
        <v>10</v>
      </c>
      <c r="H132" s="5">
        <v>1200</v>
      </c>
    </row>
    <row r="133" spans="2:8" ht="12.75">
      <c r="B133" s="5" t="s">
        <v>349</v>
      </c>
      <c r="C133" s="5" t="s">
        <v>374</v>
      </c>
      <c r="D133" s="5" t="s">
        <v>272</v>
      </c>
      <c r="E133" s="5">
        <v>5</v>
      </c>
      <c r="F133" s="5">
        <v>60</v>
      </c>
      <c r="G133" s="5">
        <v>80</v>
      </c>
      <c r="H133" s="5">
        <v>4800</v>
      </c>
    </row>
    <row r="134" spans="2:8" ht="12.75">
      <c r="B134" s="5" t="s">
        <v>350</v>
      </c>
      <c r="C134" s="5" t="s">
        <v>375</v>
      </c>
      <c r="D134" s="5" t="s">
        <v>272</v>
      </c>
      <c r="E134" s="5">
        <v>2</v>
      </c>
      <c r="F134" s="5">
        <v>24</v>
      </c>
      <c r="G134" s="5">
        <v>150</v>
      </c>
      <c r="H134" s="5">
        <v>3600</v>
      </c>
    </row>
    <row r="135" spans="2:8" ht="12.75">
      <c r="B135" s="5" t="s">
        <v>352</v>
      </c>
      <c r="C135" s="5" t="s">
        <v>376</v>
      </c>
      <c r="D135" s="5" t="s">
        <v>272</v>
      </c>
      <c r="E135" s="5">
        <v>2</v>
      </c>
      <c r="F135" s="5">
        <v>24</v>
      </c>
      <c r="G135" s="5">
        <v>700</v>
      </c>
      <c r="H135" s="5">
        <v>16800</v>
      </c>
    </row>
    <row r="136" spans="2:8" ht="12.75">
      <c r="B136" s="5" t="s">
        <v>353</v>
      </c>
      <c r="C136" s="5" t="s">
        <v>377</v>
      </c>
      <c r="D136" s="5" t="s">
        <v>265</v>
      </c>
      <c r="E136" s="5">
        <v>10</v>
      </c>
      <c r="F136" s="5">
        <v>120</v>
      </c>
      <c r="G136" s="5">
        <v>25</v>
      </c>
      <c r="H136" s="5">
        <v>3000</v>
      </c>
    </row>
    <row r="137" spans="3:8" ht="12.75">
      <c r="C137" t="s">
        <v>145</v>
      </c>
      <c r="H137">
        <v>142080</v>
      </c>
    </row>
    <row r="138" spans="3:8" ht="12.75">
      <c r="C138" t="s">
        <v>331</v>
      </c>
      <c r="H138">
        <v>25574.4</v>
      </c>
    </row>
    <row r="139" spans="3:8" ht="12.75">
      <c r="C139" t="s">
        <v>332</v>
      </c>
      <c r="H139">
        <v>167654.4</v>
      </c>
    </row>
    <row r="140" spans="3:6" ht="12.75">
      <c r="C140" t="s">
        <v>333</v>
      </c>
      <c r="F140" t="s">
        <v>334</v>
      </c>
    </row>
    <row r="143" ht="12.75">
      <c r="B143" t="s">
        <v>378</v>
      </c>
    </row>
    <row r="146" spans="2:6" ht="12.75">
      <c r="B146" s="17" t="s">
        <v>3</v>
      </c>
      <c r="C146" s="17" t="s">
        <v>379</v>
      </c>
      <c r="D146" s="17" t="s">
        <v>380</v>
      </c>
      <c r="E146" s="17" t="s">
        <v>363</v>
      </c>
      <c r="F146" s="17" t="s">
        <v>263</v>
      </c>
    </row>
    <row r="147" spans="2:6" ht="12.75">
      <c r="B147" s="5" t="s">
        <v>336</v>
      </c>
      <c r="C147" s="5" t="s">
        <v>381</v>
      </c>
      <c r="D147" s="17" t="s">
        <v>382</v>
      </c>
      <c r="E147" s="5">
        <v>12.26</v>
      </c>
      <c r="F147" s="5">
        <v>2452</v>
      </c>
    </row>
    <row r="148" spans="2:6" ht="12.75">
      <c r="B148" s="5" t="s">
        <v>337</v>
      </c>
      <c r="C148" s="5" t="s">
        <v>383</v>
      </c>
      <c r="D148" s="17" t="s">
        <v>384</v>
      </c>
      <c r="E148" s="5">
        <v>16.21</v>
      </c>
      <c r="F148" s="5">
        <v>32420</v>
      </c>
    </row>
    <row r="149" spans="2:6" ht="12.75">
      <c r="B149" s="5" t="s">
        <v>338</v>
      </c>
      <c r="C149" s="5" t="s">
        <v>385</v>
      </c>
      <c r="D149" s="17" t="s">
        <v>386</v>
      </c>
      <c r="E149" s="5">
        <v>169.99</v>
      </c>
      <c r="F149" s="5">
        <v>5099.7</v>
      </c>
    </row>
    <row r="150" spans="2:6" ht="12.75">
      <c r="B150" s="5" t="s">
        <v>340</v>
      </c>
      <c r="C150" s="5" t="s">
        <v>387</v>
      </c>
      <c r="D150" s="17" t="s">
        <v>386</v>
      </c>
      <c r="E150" s="5">
        <v>115.37</v>
      </c>
      <c r="F150" s="5">
        <v>3461.1</v>
      </c>
    </row>
    <row r="151" spans="2:6" ht="12.75">
      <c r="B151" s="5" t="s">
        <v>341</v>
      </c>
      <c r="C151" s="5" t="s">
        <v>388</v>
      </c>
      <c r="D151" s="17" t="s">
        <v>384</v>
      </c>
      <c r="E151" s="5">
        <v>6.18</v>
      </c>
      <c r="F151" s="5">
        <v>12360</v>
      </c>
    </row>
    <row r="152" spans="2:6" ht="12.75">
      <c r="B152" s="5" t="s">
        <v>342</v>
      </c>
      <c r="C152" s="5" t="s">
        <v>389</v>
      </c>
      <c r="D152" s="17" t="s">
        <v>390</v>
      </c>
      <c r="E152" s="5">
        <v>1.83</v>
      </c>
      <c r="F152" s="5">
        <v>915</v>
      </c>
    </row>
    <row r="153" spans="2:6" ht="12.75">
      <c r="B153" s="5" t="s">
        <v>343</v>
      </c>
      <c r="C153" s="5" t="s">
        <v>391</v>
      </c>
      <c r="D153" s="17" t="s">
        <v>392</v>
      </c>
      <c r="E153" s="5">
        <v>22.29</v>
      </c>
      <c r="F153" s="5">
        <v>1114.5</v>
      </c>
    </row>
    <row r="154" spans="2:6" ht="12.75">
      <c r="B154" s="5" t="s">
        <v>344</v>
      </c>
      <c r="C154" s="5" t="s">
        <v>393</v>
      </c>
      <c r="D154" s="17" t="s">
        <v>394</v>
      </c>
      <c r="E154" s="5">
        <v>0.33</v>
      </c>
      <c r="F154" s="5">
        <v>330</v>
      </c>
    </row>
    <row r="155" spans="2:6" ht="12.75">
      <c r="B155" s="5" t="s">
        <v>345</v>
      </c>
      <c r="C155" s="5" t="s">
        <v>395</v>
      </c>
      <c r="D155" s="17" t="s">
        <v>394</v>
      </c>
      <c r="E155" s="5">
        <v>0.9</v>
      </c>
      <c r="F155" s="5">
        <v>900</v>
      </c>
    </row>
    <row r="156" spans="2:6" ht="12.75">
      <c r="B156" s="5" t="s">
        <v>346</v>
      </c>
      <c r="C156" s="5" t="s">
        <v>396</v>
      </c>
      <c r="D156" s="17" t="s">
        <v>397</v>
      </c>
      <c r="E156" s="5">
        <v>32.46</v>
      </c>
      <c r="F156" s="5">
        <v>1298.4</v>
      </c>
    </row>
    <row r="157" spans="2:6" ht="12.75">
      <c r="B157" s="5" t="s">
        <v>347</v>
      </c>
      <c r="C157" s="5" t="s">
        <v>398</v>
      </c>
      <c r="D157" s="17" t="s">
        <v>382</v>
      </c>
      <c r="E157" s="5">
        <v>18</v>
      </c>
      <c r="F157" s="5">
        <v>3600</v>
      </c>
    </row>
    <row r="158" spans="2:6" ht="12.75">
      <c r="B158" s="5" t="s">
        <v>348</v>
      </c>
      <c r="C158" s="5" t="s">
        <v>399</v>
      </c>
      <c r="D158" s="17" t="s">
        <v>400</v>
      </c>
      <c r="E158" s="5">
        <v>78.92</v>
      </c>
      <c r="F158" s="5">
        <v>23676</v>
      </c>
    </row>
    <row r="159" spans="2:6" ht="12.75">
      <c r="B159" s="5" t="s">
        <v>349</v>
      </c>
      <c r="C159" s="5" t="s">
        <v>401</v>
      </c>
      <c r="D159" s="17" t="s">
        <v>402</v>
      </c>
      <c r="E159" s="5">
        <v>42.88</v>
      </c>
      <c r="F159" s="5">
        <v>8576</v>
      </c>
    </row>
    <row r="160" spans="2:6" ht="12.75">
      <c r="B160" s="5" t="s">
        <v>350</v>
      </c>
      <c r="C160" s="5" t="s">
        <v>403</v>
      </c>
      <c r="D160" s="17" t="s">
        <v>404</v>
      </c>
      <c r="E160" s="5">
        <v>7.65</v>
      </c>
      <c r="F160" s="5">
        <v>4590</v>
      </c>
    </row>
    <row r="161" spans="2:6" ht="12.75">
      <c r="B161" s="5" t="s">
        <v>352</v>
      </c>
      <c r="C161" s="5" t="s">
        <v>405</v>
      </c>
      <c r="D161" s="17" t="s">
        <v>406</v>
      </c>
      <c r="E161" s="5">
        <v>1048.54</v>
      </c>
      <c r="F161" s="5">
        <v>10485.4</v>
      </c>
    </row>
    <row r="162" spans="2:6" ht="12.75">
      <c r="B162" s="5" t="s">
        <v>353</v>
      </c>
      <c r="C162" s="5" t="s">
        <v>407</v>
      </c>
      <c r="D162" s="17" t="s">
        <v>408</v>
      </c>
      <c r="E162" s="5">
        <v>3100</v>
      </c>
      <c r="F162" s="5">
        <v>12400</v>
      </c>
    </row>
    <row r="163" spans="3:7" ht="12.75">
      <c r="C163" t="s">
        <v>145</v>
      </c>
      <c r="F163">
        <v>123678.1</v>
      </c>
      <c r="G163">
        <v>18</v>
      </c>
    </row>
    <row r="164" spans="3:6" ht="12.75">
      <c r="C164" t="s">
        <v>331</v>
      </c>
      <c r="F164">
        <v>22262.058</v>
      </c>
    </row>
    <row r="165" spans="3:6" ht="12.75">
      <c r="C165" t="s">
        <v>332</v>
      </c>
      <c r="F165">
        <v>145940.158</v>
      </c>
    </row>
    <row r="166" spans="3:6" ht="12.75">
      <c r="C166" t="s">
        <v>333</v>
      </c>
      <c r="F166" t="s">
        <v>334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~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</dc:creator>
  <cp:keywords/>
  <dc:description/>
  <cp:lastModifiedBy>~</cp:lastModifiedBy>
  <cp:lastPrinted>2013-12-24T04:08:25Z</cp:lastPrinted>
  <dcterms:created xsi:type="dcterms:W3CDTF">2013-12-24T03:26:24Z</dcterms:created>
  <dcterms:modified xsi:type="dcterms:W3CDTF">2014-01-09T03:56:47Z</dcterms:modified>
  <cp:category/>
  <cp:version/>
  <cp:contentType/>
  <cp:contentStatus/>
</cp:coreProperties>
</file>